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13_ncr:1_{2FF79DA7-6EF9-4C95-B37F-83F98B2267A9}" xr6:coauthVersionLast="47" xr6:coauthVersionMax="47" xr10:uidLastSave="{00000000-0000-0000-0000-000000000000}"/>
  <bookViews>
    <workbookView xWindow="-108" yWindow="-108" windowWidth="15576" windowHeight="11904" activeTab="3" xr2:uid="{00000000-000D-0000-FFFF-FFFF00000000}"/>
  </bookViews>
  <sheets>
    <sheet name="2021г." sheetId="27" r:id="rId1"/>
    <sheet name="2022г." sheetId="28" r:id="rId2"/>
    <sheet name="Приборы" sheetId="29" r:id="rId3"/>
    <sheet name="График поверки 2022" sheetId="32" r:id="rId4"/>
  </sheets>
  <definedNames>
    <definedName name="_xlnm._FilterDatabase" localSheetId="0" hidden="1">'2021г.'!$A$3:$H$49</definedName>
    <definedName name="_xlnm._FilterDatabase" localSheetId="1" hidden="1">'2022г.'!$A$4:$G$50</definedName>
    <definedName name="_xlnm._FilterDatabase" localSheetId="3" hidden="1">'График поверки 2022'!$A$9:$P$24</definedName>
    <definedName name="_xlnm._FilterDatabase" localSheetId="2" hidden="1">Приборы!$A$12:$P$259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2" i="29" l="1"/>
  <c r="E82" i="29"/>
  <c r="G73" i="29"/>
  <c r="E73" i="29"/>
  <c r="G75" i="29"/>
  <c r="E75" i="29"/>
  <c r="G17" i="29"/>
  <c r="E17" i="29"/>
  <c r="G16" i="29"/>
  <c r="E16" i="29"/>
  <c r="F80" i="29"/>
  <c r="G80" i="29" s="1"/>
  <c r="E80" i="29"/>
  <c r="G69" i="29"/>
  <c r="E69" i="29"/>
  <c r="G68" i="29"/>
  <c r="G66" i="29"/>
  <c r="G65" i="29"/>
  <c r="E68" i="29"/>
  <c r="E66" i="29"/>
  <c r="E65" i="29"/>
  <c r="E62" i="29"/>
  <c r="E61" i="29"/>
  <c r="E57" i="29"/>
  <c r="E44" i="29"/>
  <c r="E43" i="29"/>
  <c r="G84" i="29" l="1"/>
  <c r="E84" i="29"/>
  <c r="E87" i="29"/>
  <c r="G89" i="29"/>
  <c r="E89" i="29"/>
  <c r="G99" i="29"/>
  <c r="E99" i="29"/>
  <c r="G120" i="29"/>
  <c r="E120" i="29"/>
  <c r="E126" i="29"/>
  <c r="E140" i="29"/>
  <c r="E137" i="29"/>
  <c r="E134" i="29"/>
  <c r="E146" i="29"/>
  <c r="E164" i="29"/>
  <c r="E153" i="29"/>
  <c r="E170" i="29"/>
  <c r="E185" i="29"/>
  <c r="E216" i="29"/>
  <c r="E217" i="29"/>
  <c r="E254" i="29"/>
  <c r="E41" i="29"/>
  <c r="E34" i="29"/>
  <c r="E32" i="29"/>
  <c r="E28" i="29"/>
  <c r="E21" i="29"/>
  <c r="E15" i="29"/>
  <c r="E13" i="29"/>
  <c r="Q41" i="29" l="1"/>
  <c r="R23" i="29"/>
  <c r="G36" i="27" l="1"/>
  <c r="H7" i="27" l="1"/>
  <c r="H8" i="27"/>
  <c r="H11" i="27"/>
  <c r="H12" i="27"/>
  <c r="H13" i="27"/>
  <c r="H14" i="27"/>
  <c r="H15" i="27"/>
  <c r="H16" i="27"/>
  <c r="H19" i="27"/>
  <c r="H20" i="27"/>
  <c r="H21" i="27"/>
  <c r="H22" i="27"/>
  <c r="H24" i="27"/>
  <c r="H33" i="27"/>
  <c r="H37" i="27"/>
  <c r="H42" i="27"/>
  <c r="H44" i="27"/>
  <c r="G7" i="27"/>
  <c r="G8" i="27"/>
  <c r="G9" i="27"/>
  <c r="G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33" i="27"/>
  <c r="G34" i="27"/>
  <c r="G35" i="27"/>
  <c r="G37" i="27"/>
  <c r="G38" i="27"/>
  <c r="G39" i="27"/>
  <c r="G40" i="27"/>
  <c r="G41" i="27"/>
  <c r="G42" i="27"/>
  <c r="G43" i="27"/>
  <c r="G44" i="27"/>
  <c r="G45" i="27"/>
  <c r="H6" i="27" l="1"/>
  <c r="G6" i="27"/>
  <c r="G46" i="27" s="1"/>
  <c r="H46" i="27" l="1"/>
  <c r="G47" i="27" s="1"/>
  <c r="J31" i="27"/>
  <c r="J32" i="27"/>
</calcChain>
</file>

<file path=xl/sharedStrings.xml><?xml version="1.0" encoding="utf-8"?>
<sst xmlns="http://schemas.openxmlformats.org/spreadsheetml/2006/main" count="1412" uniqueCount="420">
  <si>
    <t>№ п/п</t>
  </si>
  <si>
    <t>Наименование СИ</t>
  </si>
  <si>
    <t>Прибор самопишущий  КСД2</t>
  </si>
  <si>
    <t>Прибор показывающий  КПД1</t>
  </si>
  <si>
    <t>Прибор показывающий КПУ-1</t>
  </si>
  <si>
    <t>Прибор РП-160</t>
  </si>
  <si>
    <t>Сапфир 22</t>
  </si>
  <si>
    <t xml:space="preserve">Дифманометр ДМ </t>
  </si>
  <si>
    <t>Манометр бесшкальный  МЭД</t>
  </si>
  <si>
    <t>Газоанализатор  Сигнал 02</t>
  </si>
  <si>
    <t>Диафрагма ДК 6-200</t>
  </si>
  <si>
    <t>Итого</t>
  </si>
  <si>
    <t>Кол-во</t>
  </si>
  <si>
    <t xml:space="preserve"> </t>
  </si>
  <si>
    <t>Ед. изм.</t>
  </si>
  <si>
    <t>Цена поверки  (без НДС)</t>
  </si>
  <si>
    <t>Цена ремонта  (без НДС)</t>
  </si>
  <si>
    <t>Сумма поверки (без НДС)</t>
  </si>
  <si>
    <t>Сумма ремонта (без НДС)</t>
  </si>
  <si>
    <t>шт</t>
  </si>
  <si>
    <t>Напоромеры , тягонапоромеры НМП, ТНМП</t>
  </si>
  <si>
    <t>Автоматич.мосты КПМ 1, КСМ 2</t>
  </si>
  <si>
    <t>Сигнализатор окиси углер. СОУ-1,СЗ-2-2В</t>
  </si>
  <si>
    <t>Сигнализатор по метану СГГ, СЗ1-2Г</t>
  </si>
  <si>
    <t>Анализатор растворенного кислорода МАРК 302</t>
  </si>
  <si>
    <t>Кондуктометр МАРК 603</t>
  </si>
  <si>
    <t>Анализатор растворенного кислорода МАРК 409</t>
  </si>
  <si>
    <t>Измер. давления Прома</t>
  </si>
  <si>
    <t>Преобразователь температуры  2 ТРМ1</t>
  </si>
  <si>
    <t>Термометр контактный цифровой ТК-5</t>
  </si>
  <si>
    <t>Мегаомметр электронный ЭСО202/2-Г</t>
  </si>
  <si>
    <t>Клещи электроизмерительные 226</t>
  </si>
  <si>
    <t xml:space="preserve">Амперметр щитовой </t>
  </si>
  <si>
    <t>Всего без НДС</t>
  </si>
  <si>
    <t xml:space="preserve">Инженер метролог  </t>
  </si>
  <si>
    <t>Муртазина Г.З.</t>
  </si>
  <si>
    <t>РН- метр МАРК 901 с электродом</t>
  </si>
  <si>
    <t>Весы электронные HL-400 СЕ 15-С (с выездом)</t>
  </si>
  <si>
    <t>Манометр технический КТ 1-2,5</t>
  </si>
  <si>
    <t>Термометр сопротивления ТСМ,ТСП, ДТС,ТПТ, ТХАУ, ТПТУ, ТС 035</t>
  </si>
  <si>
    <t>Датчики давления ДДМ, Vegabar</t>
  </si>
  <si>
    <t>Расчет суммы  на  поверку и ремонт СИ  АО "Елабужское ПТС"  на 2021г.</t>
  </si>
  <si>
    <t xml:space="preserve">Термометр манометрический  ТПК </t>
  </si>
  <si>
    <t>Фотометр КФК</t>
  </si>
  <si>
    <t>Электрод ЭСК-1</t>
  </si>
  <si>
    <t>Расходомеры US 800</t>
  </si>
  <si>
    <t>Преобразователь расхода ПРЭМ 150</t>
  </si>
  <si>
    <t>ИВК МЦВТ Эталон</t>
  </si>
  <si>
    <t>Расходомер Взлет ЭРСВ-540 ФВ</t>
  </si>
  <si>
    <t>Комплект термопреобразователей сопротивления КТПТР, Взлет ТПС</t>
  </si>
  <si>
    <t>к-т</t>
  </si>
  <si>
    <t>Трансформаторы тока</t>
  </si>
  <si>
    <t>Водосчетчик  Ду 80(поверка с профилактикой)</t>
  </si>
  <si>
    <t>Водосчетчик  Ду 100(поверка с профилактикой)</t>
  </si>
  <si>
    <t>Манометр, маноакуумметр электроконтактный  ЭКМ, ЭКМВ-1У</t>
  </si>
  <si>
    <t>Первичный преобразователь ультразвуковых расходомеров</t>
  </si>
  <si>
    <t>Итого 715774,88х1,04= 744405,88</t>
  </si>
  <si>
    <t>Термосопротивление ТСМ</t>
  </si>
  <si>
    <t>б/н</t>
  </si>
  <si>
    <t>Преоб. давления "Коммуналец Карат СДВ-И</t>
  </si>
  <si>
    <t>Комплект термометров Взлет ТПС</t>
  </si>
  <si>
    <t xml:space="preserve">КТС Взлет ТПС  Pt 500 </t>
  </si>
  <si>
    <t>Водосчетчик ВСХН-50</t>
  </si>
  <si>
    <t>Автоматич.мосты КПМ 1</t>
  </si>
  <si>
    <t>Манометр технический</t>
  </si>
  <si>
    <t>Напоромеры НМП</t>
  </si>
  <si>
    <t>Тягонапоромеры  ТНМП</t>
  </si>
  <si>
    <t>Сигнализатор окиси углер. ,СЗ-2-2В</t>
  </si>
  <si>
    <t>Сигнализатор по метану СЗ1-2Г</t>
  </si>
  <si>
    <t>Измер.  давл. Прома ИДМ</t>
  </si>
  <si>
    <t>Преобр-ль темп. 2 ТРМ 1</t>
  </si>
  <si>
    <t>Датчики изб. Давления BAR</t>
  </si>
  <si>
    <t>Преоб-ль расхода Ирвис К300</t>
  </si>
  <si>
    <t>Термометр сопротив ТПТУ-1</t>
  </si>
  <si>
    <t>Термосопротивление ДТС 035-50М</t>
  </si>
  <si>
    <t>шт.</t>
  </si>
  <si>
    <t>Весы лабораторные СЕ</t>
  </si>
  <si>
    <t>Весы лабораторные НL</t>
  </si>
  <si>
    <t>Кондуктометр Марк 603</t>
  </si>
  <si>
    <t>рН-метр МАРК-901</t>
  </si>
  <si>
    <t>Анализатор раств кислор МАРК 302</t>
  </si>
  <si>
    <t>Анализатор раств кислор МАРК-409</t>
  </si>
  <si>
    <t>Термосопротивление ТСМ-1088</t>
  </si>
  <si>
    <t>10.06.19г.</t>
  </si>
  <si>
    <t>09.06.</t>
  </si>
  <si>
    <t>Манометр электрок.  ЭКМ</t>
  </si>
  <si>
    <t>Датчик давления  ДДМ-200 (газ)</t>
  </si>
  <si>
    <t>Теплорегистратор (Взлет ТСРВ 022,Взлет ТСРВ 024М, Взлет)</t>
  </si>
  <si>
    <t>Датчик давления  ДДМ (Р возд.разреж,Р газа пер гор)</t>
  </si>
  <si>
    <t>КТС Взлет ТПС</t>
  </si>
  <si>
    <t>КТС -Б-Pt 100</t>
  </si>
  <si>
    <t>Расходомер US -800    ЭБ</t>
  </si>
  <si>
    <t xml:space="preserve">Теплосчетчик Эльф-04 </t>
  </si>
  <si>
    <t>УТВЕРЖДАЮ</t>
  </si>
  <si>
    <t>Исполнительный директор-</t>
  </si>
  <si>
    <t>Главный инженер</t>
  </si>
  <si>
    <t>АО "Елабужское ПТС"</t>
  </si>
  <si>
    <t>______________С.В.Проскин</t>
  </si>
  <si>
    <t>"___" ___________ 2020 г.</t>
  </si>
  <si>
    <t>Список СИ на  поверку и ремонт  от ВХЛ АО "Елабужское ПТС"  на 2021 -2025г.г.</t>
  </si>
  <si>
    <t>№ прибора</t>
  </si>
  <si>
    <t>Дата поверки</t>
  </si>
  <si>
    <t>07.08.20г.</t>
  </si>
  <si>
    <t>07.08.</t>
  </si>
  <si>
    <t>06.10.</t>
  </si>
  <si>
    <t>21.07.20г.</t>
  </si>
  <si>
    <t>21.07.</t>
  </si>
  <si>
    <t>06.06.</t>
  </si>
  <si>
    <t>11.08.20г.</t>
  </si>
  <si>
    <t>11.08.</t>
  </si>
  <si>
    <t>11.07.</t>
  </si>
  <si>
    <t>06.08.20г.</t>
  </si>
  <si>
    <t>06.08.</t>
  </si>
  <si>
    <t>09.07.19г.</t>
  </si>
  <si>
    <t>09.07.</t>
  </si>
  <si>
    <t>30.06.20г.</t>
  </si>
  <si>
    <t>27.06.</t>
  </si>
  <si>
    <t>Свидетельство СИИ с ССУ Логика в составе с приборами</t>
  </si>
  <si>
    <t>26.08.17г.</t>
  </si>
  <si>
    <t>26.08.</t>
  </si>
  <si>
    <t>23.06.20г.</t>
  </si>
  <si>
    <t>22.06.</t>
  </si>
  <si>
    <t xml:space="preserve">Корректор  СПГ-761 </t>
  </si>
  <si>
    <t>18.08.19г.</t>
  </si>
  <si>
    <t>18.08.</t>
  </si>
  <si>
    <t>Метран 150</t>
  </si>
  <si>
    <t>028-44</t>
  </si>
  <si>
    <t>028-42</t>
  </si>
  <si>
    <t>к №7</t>
  </si>
  <si>
    <t>к №5</t>
  </si>
  <si>
    <t>20.07.20г.</t>
  </si>
  <si>
    <t>19.07.</t>
  </si>
  <si>
    <t>0502</t>
  </si>
  <si>
    <t>14.06.18г.</t>
  </si>
  <si>
    <t>14.06.</t>
  </si>
  <si>
    <t>Ц.Б    ХВС</t>
  </si>
  <si>
    <t>14.06.20г.</t>
  </si>
  <si>
    <t>28.06.18г.</t>
  </si>
  <si>
    <t>28.06.</t>
  </si>
  <si>
    <t>18.01.18г.</t>
  </si>
  <si>
    <t>18.01.</t>
  </si>
  <si>
    <t>Расходомер US -800  20    ЭБ АБК</t>
  </si>
  <si>
    <t>0513</t>
  </si>
  <si>
    <t>02.05.17г.</t>
  </si>
  <si>
    <t>02.05.</t>
  </si>
  <si>
    <t>Расходомер US -800  20    ЭБ верх</t>
  </si>
  <si>
    <t>2944</t>
  </si>
  <si>
    <t>28.07.20г.</t>
  </si>
  <si>
    <t>27.07.</t>
  </si>
  <si>
    <t>Расходомер US -800  12Р деаэр</t>
  </si>
  <si>
    <t>2943-12</t>
  </si>
  <si>
    <t>21.02.20г.</t>
  </si>
  <si>
    <t>21.05.</t>
  </si>
  <si>
    <t>Расходомер US -800   деаэр</t>
  </si>
  <si>
    <t>06.06.19г.</t>
  </si>
  <si>
    <t>05.06.</t>
  </si>
  <si>
    <t>Расходомер US -800  20    ЭБ нижн</t>
  </si>
  <si>
    <t>2023</t>
  </si>
  <si>
    <t>11.10.17г.</t>
  </si>
  <si>
    <t>10.10.</t>
  </si>
  <si>
    <t>Комплект термометров КТПТР</t>
  </si>
  <si>
    <t>25.07.17г.</t>
  </si>
  <si>
    <t>25.07.</t>
  </si>
  <si>
    <t>27.06.18г.</t>
  </si>
  <si>
    <t>26.06.</t>
  </si>
  <si>
    <t>28.0618г.</t>
  </si>
  <si>
    <t>02.06.17г.</t>
  </si>
  <si>
    <t>01.06.</t>
  </si>
  <si>
    <t>Преоб. давления "Коммуналец"</t>
  </si>
  <si>
    <t>1171672/ 1182833</t>
  </si>
  <si>
    <t>406976/1 / 406976/2</t>
  </si>
  <si>
    <t>1375904/ 1369656</t>
  </si>
  <si>
    <t>Водосчетчик СТВ-150</t>
  </si>
  <si>
    <t>исх.в. ЦК</t>
  </si>
  <si>
    <t>17.03.11г.</t>
  </si>
  <si>
    <t>ХВС скв</t>
  </si>
  <si>
    <t>12.08.16г.</t>
  </si>
  <si>
    <t>12.08.</t>
  </si>
  <si>
    <t>10.06.20г.</t>
  </si>
  <si>
    <t>10.06.</t>
  </si>
  <si>
    <t>обр с.в.</t>
  </si>
  <si>
    <t>028593</t>
  </si>
  <si>
    <t>Манометр электрок.  ЭКМ, ЭКМВ</t>
  </si>
  <si>
    <t>2 кв</t>
  </si>
  <si>
    <t>обр.с.в.</t>
  </si>
  <si>
    <t>25.08.17г.</t>
  </si>
  <si>
    <t>28.05.20г.</t>
  </si>
  <si>
    <t>27.05.</t>
  </si>
  <si>
    <t>29.05.</t>
  </si>
  <si>
    <t>Блок питания датчиков Метран</t>
  </si>
  <si>
    <t>ГРП</t>
  </si>
  <si>
    <t>05.10.15г.</t>
  </si>
  <si>
    <t>к №4</t>
  </si>
  <si>
    <t>108-231</t>
  </si>
  <si>
    <t>07.07.20г.</t>
  </si>
  <si>
    <t>06.07.</t>
  </si>
  <si>
    <t>к №3</t>
  </si>
  <si>
    <t>109-001</t>
  </si>
  <si>
    <t>10.08.20г.</t>
  </si>
  <si>
    <t>09.08.</t>
  </si>
  <si>
    <t>205-084</t>
  </si>
  <si>
    <t>312-342</t>
  </si>
  <si>
    <t>111-154</t>
  </si>
  <si>
    <t>24.07.19г.</t>
  </si>
  <si>
    <t>22.07.</t>
  </si>
  <si>
    <t>205-098</t>
  </si>
  <si>
    <t>205-085</t>
  </si>
  <si>
    <t>208-144</t>
  </si>
  <si>
    <t>108-209</t>
  </si>
  <si>
    <t>15.02.19г.</t>
  </si>
  <si>
    <t>15.02.</t>
  </si>
  <si>
    <t>208-152</t>
  </si>
  <si>
    <t>24.07.</t>
  </si>
  <si>
    <t>00249060402084743</t>
  </si>
  <si>
    <t>08.10.15г.</t>
  </si>
  <si>
    <t>00249060402084720</t>
  </si>
  <si>
    <t>38144120802223404</t>
  </si>
  <si>
    <t>22.07.19г.</t>
  </si>
  <si>
    <t>38144120802223397</t>
  </si>
  <si>
    <t>17.08.20г.</t>
  </si>
  <si>
    <t>17.08.</t>
  </si>
  <si>
    <t>Датчики изб. Давления МИДА</t>
  </si>
  <si>
    <t>18420005</t>
  </si>
  <si>
    <t>12.11.18г.</t>
  </si>
  <si>
    <t>12.11.</t>
  </si>
  <si>
    <t>19101094</t>
  </si>
  <si>
    <t>24.01.19г.</t>
  </si>
  <si>
    <t>24.01.</t>
  </si>
  <si>
    <t>Преобр-ль давления измерительный СДВ-И</t>
  </si>
  <si>
    <t>А606935</t>
  </si>
  <si>
    <t>22.08.19г.</t>
  </si>
  <si>
    <t>22.08.</t>
  </si>
  <si>
    <t>23207/820</t>
  </si>
  <si>
    <t>12.07.19г.</t>
  </si>
  <si>
    <t>12.07.</t>
  </si>
  <si>
    <t>1837240/005</t>
  </si>
  <si>
    <t>07.07.</t>
  </si>
  <si>
    <t>Преобр-ль расхода ПРЭМ  150</t>
  </si>
  <si>
    <t>31.08.17г.</t>
  </si>
  <si>
    <t>31.08.</t>
  </si>
  <si>
    <t>05.02.19г.</t>
  </si>
  <si>
    <t>05.02.</t>
  </si>
  <si>
    <t>ИВК МЦВТ-Эталон</t>
  </si>
  <si>
    <t>2486-14</t>
  </si>
  <si>
    <t>2604-15</t>
  </si>
  <si>
    <t>18.08.17г.</t>
  </si>
  <si>
    <t>08.08.20г.</t>
  </si>
  <si>
    <t>08.08.</t>
  </si>
  <si>
    <t>Термометр сопротив ТПТ-1</t>
  </si>
  <si>
    <t>25.08.</t>
  </si>
  <si>
    <t>19.06.15г.</t>
  </si>
  <si>
    <t>19.06.</t>
  </si>
  <si>
    <t>24.08.18г.</t>
  </si>
  <si>
    <t>24.08.</t>
  </si>
  <si>
    <t>Термометр сопротив ТХАУ</t>
  </si>
  <si>
    <t>25.07.19г.</t>
  </si>
  <si>
    <t>к №8</t>
  </si>
  <si>
    <t>22.08.17г.</t>
  </si>
  <si>
    <t>Узел учета газа ВРСГ -1</t>
  </si>
  <si>
    <t>20.03.20г.</t>
  </si>
  <si>
    <t>20.03.</t>
  </si>
  <si>
    <t>19.06.20г.</t>
  </si>
  <si>
    <t>18.06.</t>
  </si>
  <si>
    <t>06.06.18г.</t>
  </si>
  <si>
    <t>13.04.18г.</t>
  </si>
  <si>
    <t>Датчик давления  ДДМ</t>
  </si>
  <si>
    <t>06107140807225194</t>
  </si>
  <si>
    <t>15.06.20г.</t>
  </si>
  <si>
    <t>15.06.</t>
  </si>
  <si>
    <t>07168140907261377</t>
  </si>
  <si>
    <t>06107140807227044</t>
  </si>
  <si>
    <t>Водосчетчик СТВХ-100</t>
  </si>
  <si>
    <t>ХВС</t>
  </si>
  <si>
    <t>09.02.15г.</t>
  </si>
  <si>
    <t>09.02.</t>
  </si>
  <si>
    <t>Теплосчетчик Взлет ТСРВ</t>
  </si>
  <si>
    <t>28.05.19г.</t>
  </si>
  <si>
    <t>Расходомер US -800   ЭБ</t>
  </si>
  <si>
    <t>ГВС подача</t>
  </si>
  <si>
    <t>ГВС обратка</t>
  </si>
  <si>
    <t>ГВС</t>
  </si>
  <si>
    <t>404244/1;2</t>
  </si>
  <si>
    <t>21.06.18г.</t>
  </si>
  <si>
    <t>21.06.</t>
  </si>
  <si>
    <t>т/с подача</t>
  </si>
  <si>
    <t>3017</t>
  </si>
  <si>
    <t>т/с обратка</t>
  </si>
  <si>
    <t>3022</t>
  </si>
  <si>
    <t>Датчик давления МИДА 13 П</t>
  </si>
  <si>
    <t>отоп. под</t>
  </si>
  <si>
    <t>отоп. Обр</t>
  </si>
  <si>
    <t>26.02.18г.</t>
  </si>
  <si>
    <t>2 кв.18г.</t>
  </si>
  <si>
    <t>Водосчетчик СТВХ-150</t>
  </si>
  <si>
    <t>26.06.17г.</t>
  </si>
  <si>
    <t>25.06.19г.</t>
  </si>
  <si>
    <t>24.06.</t>
  </si>
  <si>
    <t>ГВС под.</t>
  </si>
  <si>
    <t>0904</t>
  </si>
  <si>
    <t>17.07.</t>
  </si>
  <si>
    <t>ГВС обр.</t>
  </si>
  <si>
    <t>0912</t>
  </si>
  <si>
    <t>404246/1;2</t>
  </si>
  <si>
    <t xml:space="preserve">отопл.под </t>
  </si>
  <si>
    <t>0907</t>
  </si>
  <si>
    <t>отоп. обр.</t>
  </si>
  <si>
    <t>0908</t>
  </si>
  <si>
    <t>отопл</t>
  </si>
  <si>
    <t>406326/1;2</t>
  </si>
  <si>
    <t>16.07.19г.</t>
  </si>
  <si>
    <t>15.07.</t>
  </si>
  <si>
    <t>2кв 18г.</t>
  </si>
  <si>
    <t>2 кв.</t>
  </si>
  <si>
    <t>Расходомер ВСХ-80</t>
  </si>
  <si>
    <t>06.04.17г.</t>
  </si>
  <si>
    <t>06.04.</t>
  </si>
  <si>
    <t>у/у т/э</t>
  </si>
  <si>
    <t>08.07.</t>
  </si>
  <si>
    <t>Расходомер US -800      ЭБ</t>
  </si>
  <si>
    <t>ГВС под</t>
  </si>
  <si>
    <t>11.07.19г.</t>
  </si>
  <si>
    <t>10.07.</t>
  </si>
  <si>
    <t>ГВС обр</t>
  </si>
  <si>
    <t>КТС Взлет ТПС   500 П</t>
  </si>
  <si>
    <t>404139/1;2</t>
  </si>
  <si>
    <t xml:space="preserve">отопл.под. </t>
  </si>
  <si>
    <t>08.10.18г.</t>
  </si>
  <si>
    <t>07.10.</t>
  </si>
  <si>
    <t>16.07.18г.</t>
  </si>
  <si>
    <t>407073/1;2</t>
  </si>
  <si>
    <t>Водосчетчик СТВУ-80</t>
  </si>
  <si>
    <t>25.05.15г.</t>
  </si>
  <si>
    <t>25.05.</t>
  </si>
  <si>
    <t>17.07.19г.</t>
  </si>
  <si>
    <t>16.07.</t>
  </si>
  <si>
    <t>403983/1;2</t>
  </si>
  <si>
    <t>15.07.18г.</t>
  </si>
  <si>
    <t>отоп. Обр.</t>
  </si>
  <si>
    <t xml:space="preserve"> Термопреобразователь ТС035</t>
  </si>
  <si>
    <t>757/758</t>
  </si>
  <si>
    <t>3 кв.18г.</t>
  </si>
  <si>
    <t>3 кв.</t>
  </si>
  <si>
    <t>Водосчетчик СТВХ-80</t>
  </si>
  <si>
    <t>15.05.15г.</t>
  </si>
  <si>
    <t>15.05.</t>
  </si>
  <si>
    <t>07.08.19г.</t>
  </si>
  <si>
    <t>Расходомер US -800 ЭБ</t>
  </si>
  <si>
    <t>404137/1;2</t>
  </si>
  <si>
    <t>06.08.18г.</t>
  </si>
  <si>
    <t>Расходомер Прамер 510-02</t>
  </si>
  <si>
    <t>04054</t>
  </si>
  <si>
    <t>26.10.18г.</t>
  </si>
  <si>
    <t>26.10.</t>
  </si>
  <si>
    <t>146000х/г</t>
  </si>
  <si>
    <t>Водосчетчик ВСХН-80</t>
  </si>
  <si>
    <t>16.08.19г.</t>
  </si>
  <si>
    <t>15.08.</t>
  </si>
  <si>
    <t>408439/1;2</t>
  </si>
  <si>
    <t>20.08.18г.</t>
  </si>
  <si>
    <t>19.08.</t>
  </si>
  <si>
    <t>К -т Термопреобразователь ТС035</t>
  </si>
  <si>
    <t>755/756</t>
  </si>
  <si>
    <t>01.10.</t>
  </si>
  <si>
    <t>01.06.17г.</t>
  </si>
  <si>
    <t>404140/1;2</t>
  </si>
  <si>
    <t>24.07.18г.</t>
  </si>
  <si>
    <t>23.07.</t>
  </si>
  <si>
    <t>К -т Термопреобразователь КТПТР</t>
  </si>
  <si>
    <t>3321/3321А</t>
  </si>
  <si>
    <t>01.04.19г.</t>
  </si>
  <si>
    <t>01.04.</t>
  </si>
  <si>
    <t>у/у ГВС</t>
  </si>
  <si>
    <t>29.07.19г.</t>
  </si>
  <si>
    <t>28.07.</t>
  </si>
  <si>
    <t>31.07.19г.</t>
  </si>
  <si>
    <t>30.07.</t>
  </si>
  <si>
    <t>404133/1;2</t>
  </si>
  <si>
    <t>404247/1;2</t>
  </si>
  <si>
    <t>отоп.под.</t>
  </si>
  <si>
    <t>4908</t>
  </si>
  <si>
    <t>19.01.18г.</t>
  </si>
  <si>
    <t>5037</t>
  </si>
  <si>
    <t>25.02.</t>
  </si>
  <si>
    <t xml:space="preserve">145984Х/Г </t>
  </si>
  <si>
    <t>15.08.18г.</t>
  </si>
  <si>
    <t>26.02.14г.</t>
  </si>
  <si>
    <t>3 кв 18г.</t>
  </si>
  <si>
    <t>Количество</t>
  </si>
  <si>
    <t>2022г</t>
  </si>
  <si>
    <t>2023г</t>
  </si>
  <si>
    <t>2024г</t>
  </si>
  <si>
    <t>Цена, руб. (без НДС)</t>
  </si>
  <si>
    <t>Ремонт</t>
  </si>
  <si>
    <t>Весы лабораторные СЕ и HL</t>
  </si>
  <si>
    <t>Анализатор раств кислор МАРК 302,409</t>
  </si>
  <si>
    <t>Теплорегистратор Взлет ТСРВ 022,024М</t>
  </si>
  <si>
    <t xml:space="preserve">КТС Взлет ТПС; КТС Взлет ТПС Pt 100,500 </t>
  </si>
  <si>
    <t>Виброметр</t>
  </si>
  <si>
    <t>Количество по месяцам</t>
  </si>
  <si>
    <t>янв</t>
  </si>
  <si>
    <t>фев</t>
  </si>
  <si>
    <t>мар</t>
  </si>
  <si>
    <t>апр</t>
  </si>
  <si>
    <t>май</t>
  </si>
  <si>
    <t>июнь</t>
  </si>
  <si>
    <t>июль</t>
  </si>
  <si>
    <t>авг</t>
  </si>
  <si>
    <t>сен</t>
  </si>
  <si>
    <t>окт</t>
  </si>
  <si>
    <t>нояб</t>
  </si>
  <si>
    <t>дек</t>
  </si>
  <si>
    <t>Согласовано</t>
  </si>
  <si>
    <t>Утверждаю</t>
  </si>
  <si>
    <t>Главный инженер АО "ЕПТС"</t>
  </si>
  <si>
    <t>С.В. Проскин</t>
  </si>
  <si>
    <t>"____"_________________ 2022 г.</t>
  </si>
  <si>
    <t>"____"_______________ 2022 г.</t>
  </si>
  <si>
    <t>График поверки и ремонта средств измерений  АО ЕПТС на 2022 г.</t>
  </si>
  <si>
    <t>Начальник службы КИПиА</t>
  </si>
  <si>
    <t>С.Е. Павлов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</si>
</sst>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1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1" fillId="2" borderId="1" xfId="0" applyFont="1" applyFill="1" applyBorder="1" applyAlignment="1">
      <alignment horizontal="left" wrapText="1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/>
    <xf numFmtId="0" fontId="1" fillId="0" borderId="1" xfId="0" applyFont="1" applyBorder="1"/>
    <xf numFmtId="0" fontId="1" fillId="3" borderId="1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2" xfId="0" applyFont="1" applyFill="1" applyBorder="1"/>
    <xf numFmtId="2" fontId="1" fillId="3" borderId="1" xfId="0" applyNumberFormat="1" applyFont="1" applyFill="1" applyBorder="1"/>
    <xf numFmtId="0" fontId="1" fillId="3" borderId="1" xfId="0" applyFont="1" applyFill="1" applyBorder="1"/>
    <xf numFmtId="0" fontId="1" fillId="3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Border="1" applyAlignment="1">
      <alignment horizont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" fontId="3" fillId="0" borderId="1" xfId="0" applyNumberFormat="1" applyFont="1" applyBorder="1"/>
    <xf numFmtId="16" fontId="3" fillId="0" borderId="1" xfId="0" applyNumberFormat="1" applyFont="1" applyBorder="1" applyAlignment="1">
      <alignment vertical="center"/>
    </xf>
    <xf numFmtId="1" fontId="3" fillId="0" borderId="0" xfId="0" applyNumberFormat="1" applyFont="1"/>
    <xf numFmtId="1" fontId="0" fillId="0" borderId="0" xfId="0" applyNumberFormat="1"/>
    <xf numFmtId="1" fontId="3" fillId="0" borderId="1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4" borderId="1" xfId="0" applyFont="1" applyFill="1" applyBorder="1"/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14" fontId="4" fillId="4" borderId="1" xfId="0" applyNumberFormat="1" applyFont="1" applyFill="1" applyBorder="1"/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" fontId="0" fillId="0" borderId="1" xfId="0" applyNumberFormat="1" applyBorder="1"/>
    <xf numFmtId="16" fontId="0" fillId="0" borderId="1" xfId="0" applyNumberForma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5" fillId="2" borderId="4" xfId="0" applyFont="1" applyFill="1" applyBorder="1" applyAlignment="1">
      <alignment vertical="center"/>
    </xf>
    <xf numFmtId="0" fontId="4" fillId="3" borderId="1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16" fontId="4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4" fillId="0" borderId="3" xfId="0" applyFont="1" applyBorder="1"/>
    <xf numFmtId="0" fontId="8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9" fillId="4" borderId="1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16" fontId="1" fillId="0" borderId="1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0" fillId="0" borderId="8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10" fillId="0" borderId="1" xfId="0" applyFont="1" applyBorder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2" fontId="0" fillId="0" borderId="0" xfId="0" applyNumberFormat="1"/>
    <xf numFmtId="0" fontId="13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11" xfId="0" applyBorder="1"/>
    <xf numFmtId="0" fontId="12" fillId="0" borderId="11" xfId="0" applyFont="1" applyBorder="1"/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4" fillId="0" borderId="1" xfId="0" applyFont="1" applyFill="1" applyBorder="1"/>
    <xf numFmtId="0" fontId="14" fillId="0" borderId="0" xfId="0" applyFont="1" applyFill="1" applyBorder="1"/>
    <xf numFmtId="0" fontId="15" fillId="0" borderId="0" xfId="0" applyFont="1" applyBorder="1" applyAlignment="1">
      <alignment wrapText="1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Border="1"/>
    <xf numFmtId="0" fontId="12" fillId="0" borderId="0" xfId="0" applyFont="1" applyBorder="1" applyAlignment="1">
      <alignment horizontal="center"/>
    </xf>
    <xf numFmtId="0" fontId="16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opLeftCell="A7" workbookViewId="0">
      <selection activeCell="D35" sqref="D35"/>
    </sheetView>
  </sheetViews>
  <sheetFormatPr defaultRowHeight="14.4" x14ac:dyDescent="0.3"/>
  <cols>
    <col min="1" max="1" width="4.5546875" customWidth="1"/>
    <col min="2" max="2" width="37.77734375" customWidth="1"/>
    <col min="3" max="3" width="5.44140625" customWidth="1"/>
    <col min="4" max="4" width="4.77734375" customWidth="1"/>
    <col min="5" max="5" width="8.44140625" customWidth="1"/>
    <col min="6" max="6" width="7.88671875" customWidth="1"/>
    <col min="8" max="8" width="8.44140625" customWidth="1"/>
    <col min="10" max="10" width="9.44140625" bestFit="1" customWidth="1"/>
  </cols>
  <sheetData>
    <row r="1" spans="1:8" x14ac:dyDescent="0.3">
      <c r="A1" s="5"/>
      <c r="B1" s="202" t="s">
        <v>41</v>
      </c>
      <c r="C1" s="202"/>
      <c r="D1" s="202"/>
      <c r="E1" s="202"/>
      <c r="F1" s="202"/>
      <c r="G1" s="202"/>
      <c r="H1" s="202"/>
    </row>
    <row r="2" spans="1:8" x14ac:dyDescent="0.3">
      <c r="A2" s="5"/>
      <c r="B2" s="5"/>
      <c r="C2" s="5"/>
      <c r="D2" s="5"/>
      <c r="E2" s="5"/>
      <c r="F2" s="5"/>
      <c r="G2" s="5"/>
      <c r="H2" s="5"/>
    </row>
    <row r="3" spans="1:8" x14ac:dyDescent="0.3">
      <c r="A3" s="203" t="s">
        <v>0</v>
      </c>
      <c r="B3" s="206" t="s">
        <v>1</v>
      </c>
      <c r="C3" s="206" t="s">
        <v>14</v>
      </c>
      <c r="D3" s="206" t="s">
        <v>12</v>
      </c>
      <c r="E3" s="209" t="s">
        <v>15</v>
      </c>
      <c r="F3" s="209" t="s">
        <v>16</v>
      </c>
      <c r="G3" s="210" t="s">
        <v>17</v>
      </c>
      <c r="H3" s="210" t="s">
        <v>18</v>
      </c>
    </row>
    <row r="4" spans="1:8" x14ac:dyDescent="0.3">
      <c r="A4" s="204"/>
      <c r="B4" s="207"/>
      <c r="C4" s="207"/>
      <c r="D4" s="207"/>
      <c r="E4" s="209"/>
      <c r="F4" s="209"/>
      <c r="G4" s="211"/>
      <c r="H4" s="211"/>
    </row>
    <row r="5" spans="1:8" x14ac:dyDescent="0.3">
      <c r="A5" s="205"/>
      <c r="B5" s="208"/>
      <c r="C5" s="208"/>
      <c r="D5" s="208"/>
      <c r="E5" s="209"/>
      <c r="F5" s="209"/>
      <c r="G5" s="212"/>
      <c r="H5" s="212"/>
    </row>
    <row r="6" spans="1:8" x14ac:dyDescent="0.3">
      <c r="A6" s="1">
        <v>1</v>
      </c>
      <c r="B6" s="2" t="s">
        <v>42</v>
      </c>
      <c r="C6" s="1" t="s">
        <v>19</v>
      </c>
      <c r="D6" s="1">
        <v>2</v>
      </c>
      <c r="E6" s="6">
        <v>841.81</v>
      </c>
      <c r="F6" s="7">
        <v>810.75</v>
      </c>
      <c r="G6" s="8">
        <f t="shared" ref="G6:G45" si="0">D6*E6</f>
        <v>1683.62</v>
      </c>
      <c r="H6" s="8">
        <f t="shared" ref="H6:H44" si="1">D6*F6</f>
        <v>1621.5</v>
      </c>
    </row>
    <row r="7" spans="1:8" ht="24" x14ac:dyDescent="0.3">
      <c r="A7" s="1">
        <v>2</v>
      </c>
      <c r="B7" s="9" t="s">
        <v>54</v>
      </c>
      <c r="C7" s="1" t="s">
        <v>19</v>
      </c>
      <c r="D7" s="1">
        <v>13</v>
      </c>
      <c r="E7" s="6">
        <v>437.24</v>
      </c>
      <c r="F7" s="7">
        <v>822.76</v>
      </c>
      <c r="G7" s="8">
        <f t="shared" si="0"/>
        <v>5684.12</v>
      </c>
      <c r="H7" s="8">
        <f t="shared" si="1"/>
        <v>10695.88</v>
      </c>
    </row>
    <row r="8" spans="1:8" x14ac:dyDescent="0.3">
      <c r="A8" s="1">
        <v>3</v>
      </c>
      <c r="B8" s="2" t="s">
        <v>38</v>
      </c>
      <c r="C8" s="1" t="s">
        <v>19</v>
      </c>
      <c r="D8" s="1">
        <v>351</v>
      </c>
      <c r="E8" s="6">
        <v>187.39</v>
      </c>
      <c r="F8" s="7">
        <v>246.69</v>
      </c>
      <c r="G8" s="8">
        <f t="shared" si="0"/>
        <v>65773.89</v>
      </c>
      <c r="H8" s="8">
        <f t="shared" si="1"/>
        <v>86588.19</v>
      </c>
    </row>
    <row r="9" spans="1:8" ht="24" x14ac:dyDescent="0.3">
      <c r="A9" s="1">
        <v>4</v>
      </c>
      <c r="B9" s="9" t="s">
        <v>39</v>
      </c>
      <c r="C9" s="1" t="s">
        <v>19</v>
      </c>
      <c r="D9" s="1">
        <v>16</v>
      </c>
      <c r="E9" s="6">
        <v>1013.85</v>
      </c>
      <c r="F9" s="7"/>
      <c r="G9" s="8">
        <f t="shared" si="0"/>
        <v>16221.6</v>
      </c>
      <c r="H9" s="8"/>
    </row>
    <row r="10" spans="1:8" ht="24" x14ac:dyDescent="0.3">
      <c r="A10" s="1">
        <v>5</v>
      </c>
      <c r="B10" s="9" t="s">
        <v>49</v>
      </c>
      <c r="C10" s="1" t="s">
        <v>50</v>
      </c>
      <c r="D10" s="1">
        <v>4</v>
      </c>
      <c r="E10" s="6">
        <v>2631.21</v>
      </c>
      <c r="F10" s="7"/>
      <c r="G10" s="8">
        <f t="shared" si="0"/>
        <v>10524.84</v>
      </c>
      <c r="H10" s="8"/>
    </row>
    <row r="11" spans="1:8" x14ac:dyDescent="0.3">
      <c r="A11" s="1">
        <v>6</v>
      </c>
      <c r="B11" s="9" t="s">
        <v>2</v>
      </c>
      <c r="C11" s="1" t="s">
        <v>19</v>
      </c>
      <c r="D11" s="1">
        <v>2</v>
      </c>
      <c r="E11" s="6">
        <v>971.3</v>
      </c>
      <c r="F11" s="7">
        <v>4158.9799999999996</v>
      </c>
      <c r="G11" s="8">
        <f t="shared" si="0"/>
        <v>1942.6</v>
      </c>
      <c r="H11" s="8">
        <f t="shared" si="1"/>
        <v>8317.9599999999991</v>
      </c>
    </row>
    <row r="12" spans="1:8" x14ac:dyDescent="0.3">
      <c r="A12" s="1">
        <v>7</v>
      </c>
      <c r="B12" s="2" t="s">
        <v>3</v>
      </c>
      <c r="C12" s="1" t="s">
        <v>19</v>
      </c>
      <c r="D12" s="1">
        <v>1</v>
      </c>
      <c r="E12" s="6">
        <v>971.3</v>
      </c>
      <c r="F12" s="7">
        <v>4158.9799999999996</v>
      </c>
      <c r="G12" s="8">
        <f t="shared" si="0"/>
        <v>971.3</v>
      </c>
      <c r="H12" s="8">
        <f t="shared" si="1"/>
        <v>4158.9799999999996</v>
      </c>
    </row>
    <row r="13" spans="1:8" x14ac:dyDescent="0.3">
      <c r="A13" s="1">
        <v>8</v>
      </c>
      <c r="B13" s="2" t="s">
        <v>4</v>
      </c>
      <c r="C13" s="1" t="s">
        <v>19</v>
      </c>
      <c r="D13" s="1">
        <v>4</v>
      </c>
      <c r="E13" s="6">
        <v>971.3</v>
      </c>
      <c r="F13" s="7">
        <v>4158.9799999999996</v>
      </c>
      <c r="G13" s="8">
        <f t="shared" si="0"/>
        <v>3885.2</v>
      </c>
      <c r="H13" s="8">
        <f t="shared" si="1"/>
        <v>16635.919999999998</v>
      </c>
    </row>
    <row r="14" spans="1:8" x14ac:dyDescent="0.3">
      <c r="A14" s="1">
        <v>9</v>
      </c>
      <c r="B14" s="2" t="s">
        <v>5</v>
      </c>
      <c r="C14" s="1" t="s">
        <v>19</v>
      </c>
      <c r="D14" s="1">
        <v>2</v>
      </c>
      <c r="E14" s="6">
        <v>971.3</v>
      </c>
      <c r="F14" s="7">
        <v>4158.9799999999996</v>
      </c>
      <c r="G14" s="8">
        <f t="shared" si="0"/>
        <v>1942.6</v>
      </c>
      <c r="H14" s="8">
        <f t="shared" si="1"/>
        <v>8317.9599999999991</v>
      </c>
    </row>
    <row r="15" spans="1:8" x14ac:dyDescent="0.3">
      <c r="A15" s="1">
        <v>10</v>
      </c>
      <c r="B15" s="2" t="s">
        <v>6</v>
      </c>
      <c r="C15" s="1" t="s">
        <v>19</v>
      </c>
      <c r="D15" s="1">
        <v>5</v>
      </c>
      <c r="E15" s="6">
        <v>2557.16</v>
      </c>
      <c r="F15" s="7">
        <v>1158.19</v>
      </c>
      <c r="G15" s="8">
        <f t="shared" si="0"/>
        <v>12785.8</v>
      </c>
      <c r="H15" s="8">
        <f t="shared" si="1"/>
        <v>5790.9500000000007</v>
      </c>
    </row>
    <row r="16" spans="1:8" x14ac:dyDescent="0.3">
      <c r="A16" s="1">
        <v>11</v>
      </c>
      <c r="B16" s="2" t="s">
        <v>7</v>
      </c>
      <c r="C16" s="1" t="s">
        <v>19</v>
      </c>
      <c r="D16" s="1">
        <v>2</v>
      </c>
      <c r="E16" s="6">
        <v>2557.16</v>
      </c>
      <c r="F16" s="7">
        <v>1158.19</v>
      </c>
      <c r="G16" s="8">
        <f t="shared" si="0"/>
        <v>5114.32</v>
      </c>
      <c r="H16" s="8">
        <f t="shared" si="1"/>
        <v>2316.38</v>
      </c>
    </row>
    <row r="17" spans="1:10" x14ac:dyDescent="0.3">
      <c r="A17" s="1">
        <v>12</v>
      </c>
      <c r="B17" s="2" t="s">
        <v>8</v>
      </c>
      <c r="C17" s="1" t="s">
        <v>19</v>
      </c>
      <c r="D17" s="1">
        <v>1</v>
      </c>
      <c r="E17" s="6">
        <v>2557.16</v>
      </c>
      <c r="F17" s="7"/>
      <c r="G17" s="8">
        <f t="shared" si="0"/>
        <v>2557.16</v>
      </c>
      <c r="H17" s="8"/>
    </row>
    <row r="18" spans="1:10" x14ac:dyDescent="0.3">
      <c r="A18" s="1">
        <v>13</v>
      </c>
      <c r="B18" s="2" t="s">
        <v>20</v>
      </c>
      <c r="C18" s="1" t="s">
        <v>19</v>
      </c>
      <c r="D18" s="1">
        <v>4</v>
      </c>
      <c r="E18" s="6">
        <v>437.24</v>
      </c>
      <c r="F18" s="7"/>
      <c r="G18" s="8">
        <f t="shared" si="0"/>
        <v>1748.96</v>
      </c>
      <c r="H18" s="8"/>
    </row>
    <row r="19" spans="1:10" x14ac:dyDescent="0.3">
      <c r="A19" s="1">
        <v>14</v>
      </c>
      <c r="B19" s="2" t="s">
        <v>21</v>
      </c>
      <c r="C19" s="1" t="s">
        <v>19</v>
      </c>
      <c r="D19" s="1">
        <v>1</v>
      </c>
      <c r="E19" s="6">
        <v>971.3</v>
      </c>
      <c r="F19" s="7">
        <v>4158.9799999999996</v>
      </c>
      <c r="G19" s="8">
        <f t="shared" si="0"/>
        <v>971.3</v>
      </c>
      <c r="H19" s="8">
        <f t="shared" si="1"/>
        <v>4158.9799999999996</v>
      </c>
    </row>
    <row r="20" spans="1:10" x14ac:dyDescent="0.3">
      <c r="A20" s="1">
        <v>15</v>
      </c>
      <c r="B20" s="2" t="s">
        <v>22</v>
      </c>
      <c r="C20" s="1" t="s">
        <v>19</v>
      </c>
      <c r="D20" s="1">
        <v>10</v>
      </c>
      <c r="E20" s="6">
        <v>2084.73</v>
      </c>
      <c r="F20" s="7">
        <v>2049.41</v>
      </c>
      <c r="G20" s="8">
        <f t="shared" si="0"/>
        <v>20847.3</v>
      </c>
      <c r="H20" s="8">
        <f t="shared" si="1"/>
        <v>20494.099999999999</v>
      </c>
    </row>
    <row r="21" spans="1:10" x14ac:dyDescent="0.3">
      <c r="A21" s="1">
        <v>16</v>
      </c>
      <c r="B21" s="2" t="s">
        <v>23</v>
      </c>
      <c r="C21" s="1" t="s">
        <v>19</v>
      </c>
      <c r="D21" s="1">
        <v>19</v>
      </c>
      <c r="E21" s="6">
        <v>1744.02</v>
      </c>
      <c r="F21" s="7">
        <v>2049.41</v>
      </c>
      <c r="G21" s="8">
        <f t="shared" si="0"/>
        <v>33136.379999999997</v>
      </c>
      <c r="H21" s="8">
        <f t="shared" si="1"/>
        <v>38938.789999999994</v>
      </c>
    </row>
    <row r="22" spans="1:10" x14ac:dyDescent="0.3">
      <c r="A22" s="1">
        <v>17</v>
      </c>
      <c r="B22" s="2" t="s">
        <v>9</v>
      </c>
      <c r="C22" s="1" t="s">
        <v>19</v>
      </c>
      <c r="D22" s="1">
        <v>1</v>
      </c>
      <c r="E22" s="6">
        <v>1405.39</v>
      </c>
      <c r="F22" s="7">
        <v>2049.41</v>
      </c>
      <c r="G22" s="8">
        <f t="shared" si="0"/>
        <v>1405.39</v>
      </c>
      <c r="H22" s="8">
        <f t="shared" si="1"/>
        <v>2049.41</v>
      </c>
    </row>
    <row r="23" spans="1:10" x14ac:dyDescent="0.3">
      <c r="A23" s="1">
        <v>18</v>
      </c>
      <c r="B23" s="2" t="s">
        <v>10</v>
      </c>
      <c r="C23" s="1" t="s">
        <v>19</v>
      </c>
      <c r="D23" s="1">
        <v>2</v>
      </c>
      <c r="E23" s="6">
        <v>1448.27</v>
      </c>
      <c r="F23" s="7"/>
      <c r="G23" s="8">
        <f t="shared" si="0"/>
        <v>2896.54</v>
      </c>
      <c r="H23" s="8"/>
    </row>
    <row r="24" spans="1:10" x14ac:dyDescent="0.3">
      <c r="A24" s="1">
        <v>19</v>
      </c>
      <c r="B24" s="2" t="s">
        <v>36</v>
      </c>
      <c r="C24" s="1" t="s">
        <v>19</v>
      </c>
      <c r="D24" s="1">
        <v>1</v>
      </c>
      <c r="E24" s="10">
        <v>2095.29</v>
      </c>
      <c r="F24" s="11">
        <v>2344.98</v>
      </c>
      <c r="G24" s="8">
        <f t="shared" si="0"/>
        <v>2095.29</v>
      </c>
      <c r="H24" s="8">
        <f t="shared" si="1"/>
        <v>2344.98</v>
      </c>
    </row>
    <row r="25" spans="1:10" x14ac:dyDescent="0.3">
      <c r="A25" s="1">
        <v>20</v>
      </c>
      <c r="B25" s="2" t="s">
        <v>44</v>
      </c>
      <c r="C25" s="1"/>
      <c r="D25" s="1"/>
      <c r="E25" s="10">
        <v>794.98</v>
      </c>
      <c r="F25" s="11"/>
      <c r="G25" s="8">
        <f t="shared" si="0"/>
        <v>0</v>
      </c>
      <c r="H25" s="8"/>
    </row>
    <row r="26" spans="1:10" x14ac:dyDescent="0.3">
      <c r="A26" s="1">
        <v>21</v>
      </c>
      <c r="B26" s="2" t="s">
        <v>24</v>
      </c>
      <c r="C26" s="1" t="s">
        <v>19</v>
      </c>
      <c r="D26" s="1">
        <v>1</v>
      </c>
      <c r="E26" s="10">
        <v>4139.8900000000003</v>
      </c>
      <c r="F26" s="12"/>
      <c r="G26" s="8">
        <f t="shared" si="0"/>
        <v>4139.8900000000003</v>
      </c>
      <c r="H26" s="8"/>
    </row>
    <row r="27" spans="1:10" x14ac:dyDescent="0.3">
      <c r="A27" s="1">
        <v>22</v>
      </c>
      <c r="B27" s="2" t="s">
        <v>25</v>
      </c>
      <c r="C27" s="1" t="s">
        <v>19</v>
      </c>
      <c r="D27" s="1">
        <v>1</v>
      </c>
      <c r="E27" s="10">
        <v>4674.18</v>
      </c>
      <c r="F27" s="12"/>
      <c r="G27" s="8">
        <f t="shared" si="0"/>
        <v>4674.18</v>
      </c>
      <c r="H27" s="8"/>
    </row>
    <row r="28" spans="1:10" x14ac:dyDescent="0.3">
      <c r="A28" s="1">
        <v>23</v>
      </c>
      <c r="B28" s="2" t="s">
        <v>37</v>
      </c>
      <c r="C28" s="1" t="s">
        <v>19</v>
      </c>
      <c r="D28" s="1">
        <v>2</v>
      </c>
      <c r="E28" s="10">
        <v>2376.92</v>
      </c>
      <c r="F28" s="12"/>
      <c r="G28" s="8">
        <f t="shared" si="0"/>
        <v>4753.84</v>
      </c>
      <c r="H28" s="8"/>
    </row>
    <row r="29" spans="1:10" x14ac:dyDescent="0.3">
      <c r="A29" s="1">
        <v>24</v>
      </c>
      <c r="B29" s="2" t="s">
        <v>26</v>
      </c>
      <c r="C29" s="13" t="s">
        <v>19</v>
      </c>
      <c r="D29" s="13">
        <v>1</v>
      </c>
      <c r="E29" s="14">
        <v>4139.8900000000003</v>
      </c>
      <c r="F29" s="15"/>
      <c r="G29" s="8">
        <f t="shared" si="0"/>
        <v>4139.8900000000003</v>
      </c>
      <c r="H29" s="8"/>
    </row>
    <row r="30" spans="1:10" x14ac:dyDescent="0.3">
      <c r="A30" s="1">
        <v>25</v>
      </c>
      <c r="B30" s="2" t="s">
        <v>43</v>
      </c>
      <c r="C30" s="13" t="s">
        <v>19</v>
      </c>
      <c r="D30" s="18">
        <v>1</v>
      </c>
      <c r="E30" s="14">
        <v>3570.87</v>
      </c>
      <c r="F30" s="15"/>
      <c r="G30" s="8">
        <f t="shared" si="0"/>
        <v>3570.87</v>
      </c>
      <c r="H30" s="8"/>
    </row>
    <row r="31" spans="1:10" x14ac:dyDescent="0.3">
      <c r="A31" s="1">
        <v>26</v>
      </c>
      <c r="B31" s="17" t="s">
        <v>52</v>
      </c>
      <c r="C31" s="13" t="s">
        <v>19</v>
      </c>
      <c r="D31" s="18">
        <v>5</v>
      </c>
      <c r="E31" s="19">
        <v>4091.25</v>
      </c>
      <c r="F31" s="17"/>
      <c r="G31" s="8">
        <f t="shared" si="0"/>
        <v>20456.25</v>
      </c>
      <c r="H31" s="8"/>
      <c r="J31" s="190">
        <f>SUM(H6:H46)</f>
        <v>497832.28000000009</v>
      </c>
    </row>
    <row r="32" spans="1:10" x14ac:dyDescent="0.3">
      <c r="A32" s="1">
        <v>27</v>
      </c>
      <c r="B32" s="17" t="s">
        <v>53</v>
      </c>
      <c r="C32" s="13" t="s">
        <v>19</v>
      </c>
      <c r="D32" s="18">
        <v>1</v>
      </c>
      <c r="E32" s="19">
        <v>4859.75</v>
      </c>
      <c r="F32" s="17"/>
      <c r="G32" s="8">
        <f t="shared" si="0"/>
        <v>4859.75</v>
      </c>
      <c r="H32" s="8"/>
      <c r="J32" s="190">
        <f>SUM(G6:G45)</f>
        <v>466858.73999999993</v>
      </c>
    </row>
    <row r="33" spans="1:8" x14ac:dyDescent="0.3">
      <c r="A33" s="1">
        <v>28</v>
      </c>
      <c r="B33" s="17" t="s">
        <v>46</v>
      </c>
      <c r="C33" s="13" t="s">
        <v>19</v>
      </c>
      <c r="D33" s="18">
        <v>1</v>
      </c>
      <c r="E33" s="19">
        <v>4497.8100000000004</v>
      </c>
      <c r="F33" s="17">
        <v>2256.2399999999998</v>
      </c>
      <c r="G33" s="8">
        <f t="shared" si="0"/>
        <v>4497.8100000000004</v>
      </c>
      <c r="H33" s="8">
        <f t="shared" si="1"/>
        <v>2256.2399999999998</v>
      </c>
    </row>
    <row r="34" spans="1:8" x14ac:dyDescent="0.3">
      <c r="A34" s="1">
        <v>29</v>
      </c>
      <c r="B34" s="17" t="s">
        <v>27</v>
      </c>
      <c r="C34" s="13" t="s">
        <v>19</v>
      </c>
      <c r="D34" s="18">
        <v>3</v>
      </c>
      <c r="E34" s="19">
        <v>4292.8599999999997</v>
      </c>
      <c r="F34" s="17"/>
      <c r="G34" s="8">
        <f t="shared" si="0"/>
        <v>12878.579999999998</v>
      </c>
      <c r="H34" s="8"/>
    </row>
    <row r="35" spans="1:8" x14ac:dyDescent="0.3">
      <c r="A35" s="1">
        <v>30</v>
      </c>
      <c r="B35" s="17" t="s">
        <v>45</v>
      </c>
      <c r="C35" s="13" t="s">
        <v>19</v>
      </c>
      <c r="D35" s="18">
        <v>17</v>
      </c>
      <c r="E35" s="19">
        <v>5660.14</v>
      </c>
      <c r="F35" s="16"/>
      <c r="G35" s="8">
        <f t="shared" si="0"/>
        <v>96222.38</v>
      </c>
      <c r="H35" s="8"/>
    </row>
    <row r="36" spans="1:8" ht="24" x14ac:dyDescent="0.3">
      <c r="A36" s="1">
        <v>31</v>
      </c>
      <c r="B36" s="20" t="s">
        <v>55</v>
      </c>
      <c r="C36" s="13" t="s">
        <v>19</v>
      </c>
      <c r="D36" s="18">
        <v>5</v>
      </c>
      <c r="E36" s="19">
        <v>5159.2700000000004</v>
      </c>
      <c r="F36" s="16"/>
      <c r="G36" s="8">
        <f t="shared" si="0"/>
        <v>25796.350000000002</v>
      </c>
      <c r="H36" s="8"/>
    </row>
    <row r="37" spans="1:8" x14ac:dyDescent="0.3">
      <c r="A37" s="1">
        <v>32</v>
      </c>
      <c r="B37" s="17" t="s">
        <v>48</v>
      </c>
      <c r="C37" s="13" t="s">
        <v>19</v>
      </c>
      <c r="D37" s="18">
        <v>1</v>
      </c>
      <c r="E37" s="19">
        <v>4497.8100000000004</v>
      </c>
      <c r="F37" s="16">
        <v>2256.2399999999998</v>
      </c>
      <c r="G37" s="8">
        <f t="shared" si="0"/>
        <v>4497.8100000000004</v>
      </c>
      <c r="H37" s="8">
        <f t="shared" si="1"/>
        <v>2256.2399999999998</v>
      </c>
    </row>
    <row r="38" spans="1:8" x14ac:dyDescent="0.3">
      <c r="A38" s="1">
        <v>33</v>
      </c>
      <c r="B38" s="17" t="s">
        <v>47</v>
      </c>
      <c r="C38" s="13" t="s">
        <v>19</v>
      </c>
      <c r="D38" s="18">
        <v>1</v>
      </c>
      <c r="E38" s="6">
        <v>3576.64</v>
      </c>
      <c r="F38" s="7"/>
      <c r="G38" s="8">
        <f t="shared" si="0"/>
        <v>3576.64</v>
      </c>
      <c r="H38" s="8"/>
    </row>
    <row r="39" spans="1:8" x14ac:dyDescent="0.3">
      <c r="A39" s="1">
        <v>34</v>
      </c>
      <c r="B39" s="17" t="s">
        <v>40</v>
      </c>
      <c r="C39" s="13" t="s">
        <v>19</v>
      </c>
      <c r="D39" s="18">
        <v>4</v>
      </c>
      <c r="E39" s="6">
        <v>2557.16</v>
      </c>
      <c r="F39" s="7"/>
      <c r="G39" s="8">
        <f t="shared" si="0"/>
        <v>10228.64</v>
      </c>
      <c r="H39" s="8"/>
    </row>
    <row r="40" spans="1:8" ht="18" customHeight="1" x14ac:dyDescent="0.3">
      <c r="A40" s="1">
        <v>35</v>
      </c>
      <c r="B40" s="20" t="s">
        <v>28</v>
      </c>
      <c r="C40" s="13" t="s">
        <v>19</v>
      </c>
      <c r="D40" s="13">
        <v>2</v>
      </c>
      <c r="E40" s="19">
        <v>1017.11</v>
      </c>
      <c r="F40" s="16"/>
      <c r="G40" s="8">
        <f t="shared" si="0"/>
        <v>2034.22</v>
      </c>
      <c r="H40" s="8"/>
    </row>
    <row r="41" spans="1:8" ht="16.8" customHeight="1" x14ac:dyDescent="0.3">
      <c r="A41" s="1">
        <v>36</v>
      </c>
      <c r="B41" s="20" t="s">
        <v>29</v>
      </c>
      <c r="C41" s="21" t="s">
        <v>19</v>
      </c>
      <c r="D41" s="21">
        <v>1</v>
      </c>
      <c r="E41" s="22">
        <v>1509.86</v>
      </c>
      <c r="F41" s="16"/>
      <c r="G41" s="8">
        <f t="shared" si="0"/>
        <v>1509.86</v>
      </c>
      <c r="H41" s="8"/>
    </row>
    <row r="42" spans="1:8" ht="14.4" customHeight="1" x14ac:dyDescent="0.3">
      <c r="A42" s="1">
        <v>37</v>
      </c>
      <c r="B42" s="20" t="s">
        <v>30</v>
      </c>
      <c r="C42" s="21" t="s">
        <v>19</v>
      </c>
      <c r="D42" s="21">
        <v>3</v>
      </c>
      <c r="E42" s="22">
        <v>1510.77</v>
      </c>
      <c r="F42" s="16">
        <v>1390.16</v>
      </c>
      <c r="G42" s="8">
        <f t="shared" si="0"/>
        <v>4532.3099999999995</v>
      </c>
      <c r="H42" s="8">
        <f t="shared" si="1"/>
        <v>4170.4800000000005</v>
      </c>
    </row>
    <row r="43" spans="1:8" ht="15" customHeight="1" x14ac:dyDescent="0.3">
      <c r="A43" s="1">
        <v>38</v>
      </c>
      <c r="B43" s="20" t="s">
        <v>31</v>
      </c>
      <c r="C43" s="21" t="s">
        <v>19</v>
      </c>
      <c r="D43" s="21">
        <v>3</v>
      </c>
      <c r="E43" s="22">
        <v>1606.97</v>
      </c>
      <c r="F43" s="16"/>
      <c r="G43" s="8">
        <f t="shared" si="0"/>
        <v>4820.91</v>
      </c>
      <c r="H43" s="8"/>
    </row>
    <row r="44" spans="1:8" ht="15" customHeight="1" x14ac:dyDescent="0.3">
      <c r="A44" s="1">
        <v>39</v>
      </c>
      <c r="B44" s="20" t="s">
        <v>32</v>
      </c>
      <c r="C44" s="21" t="s">
        <v>19</v>
      </c>
      <c r="D44" s="21">
        <v>40</v>
      </c>
      <c r="E44" s="22">
        <v>556.44000000000005</v>
      </c>
      <c r="F44" s="16">
        <v>695.08</v>
      </c>
      <c r="G44" s="8">
        <f t="shared" si="0"/>
        <v>22257.600000000002</v>
      </c>
      <c r="H44" s="8">
        <f t="shared" si="1"/>
        <v>27803.200000000001</v>
      </c>
    </row>
    <row r="45" spans="1:8" ht="15" customHeight="1" x14ac:dyDescent="0.3">
      <c r="A45" s="1">
        <v>40</v>
      </c>
      <c r="B45" s="20" t="s">
        <v>51</v>
      </c>
      <c r="C45" s="21" t="s">
        <v>19</v>
      </c>
      <c r="D45" s="21">
        <v>25</v>
      </c>
      <c r="E45" s="22">
        <v>1408.91</v>
      </c>
      <c r="F45" s="16"/>
      <c r="G45" s="8">
        <f t="shared" si="0"/>
        <v>35222.75</v>
      </c>
      <c r="H45" s="8"/>
    </row>
    <row r="46" spans="1:8" x14ac:dyDescent="0.3">
      <c r="A46" s="1"/>
      <c r="B46" s="12" t="s">
        <v>11</v>
      </c>
      <c r="C46" s="3" t="s">
        <v>19</v>
      </c>
      <c r="D46" s="12"/>
      <c r="E46" s="12"/>
      <c r="F46" s="12" t="s">
        <v>13</v>
      </c>
      <c r="G46" s="8">
        <f>SUM(G6:G45)</f>
        <v>466858.73999999993</v>
      </c>
      <c r="H46" s="8">
        <f>SUM(H6:H44)</f>
        <v>248916.14000000004</v>
      </c>
    </row>
    <row r="47" spans="1:8" x14ac:dyDescent="0.3">
      <c r="A47" s="4"/>
      <c r="B47" s="4" t="s">
        <v>33</v>
      </c>
      <c r="C47" s="4"/>
      <c r="D47" s="4"/>
      <c r="E47" s="4"/>
      <c r="F47" s="4"/>
      <c r="G47" s="201">
        <f>G46+H46</f>
        <v>715774.88</v>
      </c>
      <c r="H47" s="201"/>
    </row>
    <row r="48" spans="1:8" x14ac:dyDescent="0.3">
      <c r="A48" s="4"/>
      <c r="B48" s="4" t="s">
        <v>56</v>
      </c>
      <c r="C48" s="4"/>
      <c r="D48" s="4"/>
      <c r="E48" s="4"/>
      <c r="F48" s="4"/>
      <c r="G48" s="24"/>
      <c r="H48" s="24"/>
    </row>
    <row r="49" spans="1:8" x14ac:dyDescent="0.3">
      <c r="A49" s="4"/>
      <c r="B49" s="23" t="s">
        <v>34</v>
      </c>
      <c r="C49" s="4"/>
      <c r="D49" s="4"/>
      <c r="E49" s="4"/>
      <c r="F49" s="4" t="s">
        <v>35</v>
      </c>
      <c r="G49" s="4"/>
      <c r="H49" s="4"/>
    </row>
    <row r="50" spans="1:8" x14ac:dyDescent="0.3">
      <c r="A50" s="4"/>
      <c r="B50" s="4"/>
      <c r="C50" s="4"/>
      <c r="D50" s="4"/>
      <c r="E50" s="4"/>
      <c r="F50" s="4"/>
      <c r="G50" s="4"/>
      <c r="H50" s="4"/>
    </row>
  </sheetData>
  <autoFilter ref="A3:H49" xr:uid="{00000000-0001-0000-0000-000000000000}"/>
  <mergeCells count="10">
    <mergeCell ref="G47:H47"/>
    <mergeCell ref="B1:H1"/>
    <mergeCell ref="A3:A5"/>
    <mergeCell ref="B3:B5"/>
    <mergeCell ref="C3:C5"/>
    <mergeCell ref="D3:D5"/>
    <mergeCell ref="E3:E5"/>
    <mergeCell ref="F3:F5"/>
    <mergeCell ref="G3:G5"/>
    <mergeCell ref="H3:H5"/>
  </mergeCells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0"/>
  <sheetViews>
    <sheetView topLeftCell="A13" workbookViewId="0">
      <selection activeCell="I31" sqref="I31"/>
    </sheetView>
  </sheetViews>
  <sheetFormatPr defaultRowHeight="14.4" x14ac:dyDescent="0.3"/>
  <cols>
    <col min="1" max="1" width="4.21875" customWidth="1"/>
    <col min="2" max="2" width="37.88671875" style="33" customWidth="1"/>
    <col min="3" max="3" width="9.21875" customWidth="1"/>
    <col min="4" max="4" width="6.77734375" style="39" customWidth="1"/>
    <col min="5" max="5" width="5.6640625" customWidth="1"/>
    <col min="6" max="6" width="9.6640625" customWidth="1"/>
    <col min="7" max="7" width="5.6640625" customWidth="1"/>
    <col min="8" max="8" width="4.5546875" customWidth="1"/>
    <col min="9" max="9" width="4.88671875" customWidth="1"/>
  </cols>
  <sheetData>
    <row r="1" spans="1:9" x14ac:dyDescent="0.3">
      <c r="A1" s="28"/>
      <c r="B1" s="29"/>
      <c r="C1" s="28"/>
      <c r="D1" s="38"/>
      <c r="E1" s="28"/>
      <c r="F1" s="28"/>
      <c r="G1" s="28">
        <v>22</v>
      </c>
      <c r="H1" s="28"/>
      <c r="I1" s="28"/>
    </row>
    <row r="2" spans="1:9" x14ac:dyDescent="0.3">
      <c r="A2" s="5"/>
      <c r="B2" s="202" t="s">
        <v>41</v>
      </c>
      <c r="C2" s="202"/>
      <c r="D2" s="202"/>
      <c r="E2" s="202"/>
      <c r="F2" s="202"/>
      <c r="G2" s="202"/>
      <c r="H2" s="202"/>
    </row>
    <row r="3" spans="1:9" ht="13.8" customHeight="1" x14ac:dyDescent="0.3"/>
    <row r="4" spans="1:9" ht="22.2" customHeight="1" x14ac:dyDescent="0.3">
      <c r="A4" s="203" t="s">
        <v>0</v>
      </c>
      <c r="B4" s="206" t="s">
        <v>1</v>
      </c>
      <c r="C4" s="206" t="s">
        <v>14</v>
      </c>
      <c r="D4" s="213" t="s">
        <v>12</v>
      </c>
      <c r="E4" s="209" t="s">
        <v>15</v>
      </c>
      <c r="F4" s="209" t="s">
        <v>16</v>
      </c>
      <c r="G4" s="210" t="s">
        <v>18</v>
      </c>
    </row>
    <row r="5" spans="1:9" ht="15.6" customHeight="1" x14ac:dyDescent="0.3">
      <c r="A5" s="204"/>
      <c r="B5" s="207"/>
      <c r="C5" s="207"/>
      <c r="D5" s="214"/>
      <c r="E5" s="209"/>
      <c r="F5" s="209"/>
      <c r="G5" s="211"/>
    </row>
    <row r="6" spans="1:9" ht="15.6" customHeight="1" x14ac:dyDescent="0.3">
      <c r="A6" s="205"/>
      <c r="B6" s="208"/>
      <c r="C6" s="208"/>
      <c r="D6" s="215"/>
      <c r="E6" s="209"/>
      <c r="F6" s="209"/>
      <c r="G6" s="212"/>
    </row>
    <row r="7" spans="1:9" ht="15.6" customHeight="1" x14ac:dyDescent="0.3">
      <c r="A7" s="25">
        <v>1</v>
      </c>
      <c r="B7" s="41" t="s">
        <v>76</v>
      </c>
      <c r="C7" s="34" t="s">
        <v>75</v>
      </c>
      <c r="D7" s="40">
        <v>1</v>
      </c>
      <c r="E7" s="35"/>
      <c r="F7" s="35"/>
      <c r="G7" s="27"/>
    </row>
    <row r="8" spans="1:9" ht="15.6" customHeight="1" x14ac:dyDescent="0.3">
      <c r="A8" s="25">
        <v>2</v>
      </c>
      <c r="B8" s="41" t="s">
        <v>77</v>
      </c>
      <c r="C8" s="34" t="s">
        <v>75</v>
      </c>
      <c r="D8" s="40">
        <v>1</v>
      </c>
      <c r="E8" s="35"/>
      <c r="F8" s="35"/>
      <c r="G8" s="27"/>
    </row>
    <row r="9" spans="1:9" ht="15.6" customHeight="1" x14ac:dyDescent="0.3">
      <c r="A9" s="25">
        <v>3</v>
      </c>
      <c r="B9" s="41" t="s">
        <v>78</v>
      </c>
      <c r="C9" s="34" t="s">
        <v>75</v>
      </c>
      <c r="D9" s="40">
        <v>1</v>
      </c>
      <c r="E9" s="35"/>
      <c r="F9" s="35"/>
      <c r="G9" s="27"/>
    </row>
    <row r="10" spans="1:9" ht="15.6" customHeight="1" x14ac:dyDescent="0.3">
      <c r="A10" s="25">
        <v>4</v>
      </c>
      <c r="B10" s="41" t="s">
        <v>79</v>
      </c>
      <c r="C10" s="34" t="s">
        <v>75</v>
      </c>
      <c r="D10" s="40">
        <v>1</v>
      </c>
      <c r="E10" s="35"/>
      <c r="F10" s="35"/>
      <c r="G10" s="27"/>
    </row>
    <row r="11" spans="1:9" ht="15.6" customHeight="1" x14ac:dyDescent="0.3">
      <c r="A11" s="25">
        <v>5</v>
      </c>
      <c r="B11" s="41" t="s">
        <v>80</v>
      </c>
      <c r="C11" s="34" t="s">
        <v>75</v>
      </c>
      <c r="D11" s="40">
        <v>1</v>
      </c>
      <c r="E11" s="35"/>
      <c r="F11" s="35"/>
      <c r="G11" s="27"/>
    </row>
    <row r="12" spans="1:9" ht="15.6" customHeight="1" x14ac:dyDescent="0.3">
      <c r="A12" s="25">
        <v>6</v>
      </c>
      <c r="B12" s="41" t="s">
        <v>43</v>
      </c>
      <c r="C12" s="34" t="s">
        <v>75</v>
      </c>
      <c r="D12" s="40">
        <v>1</v>
      </c>
      <c r="E12" s="36"/>
      <c r="F12" s="35"/>
      <c r="G12" s="27"/>
    </row>
    <row r="13" spans="1:9" ht="15.6" customHeight="1" x14ac:dyDescent="0.3">
      <c r="A13" s="25">
        <v>7</v>
      </c>
      <c r="B13" s="41" t="s">
        <v>81</v>
      </c>
      <c r="C13" s="34" t="s">
        <v>75</v>
      </c>
      <c r="D13" s="40">
        <v>1</v>
      </c>
      <c r="E13" s="37"/>
      <c r="F13" s="37"/>
      <c r="G13" s="27"/>
    </row>
    <row r="14" spans="1:9" ht="15.6" customHeight="1" x14ac:dyDescent="0.3">
      <c r="A14" s="26">
        <v>8</v>
      </c>
      <c r="B14" s="56" t="s">
        <v>10</v>
      </c>
      <c r="C14" s="34" t="s">
        <v>75</v>
      </c>
      <c r="D14" s="40">
        <v>2</v>
      </c>
      <c r="E14" s="37"/>
      <c r="F14" s="37"/>
      <c r="G14" s="27"/>
    </row>
    <row r="15" spans="1:9" ht="14.4" customHeight="1" x14ac:dyDescent="0.3">
      <c r="A15" s="26">
        <v>9</v>
      </c>
      <c r="B15" s="53" t="s">
        <v>82</v>
      </c>
      <c r="C15" s="34" t="s">
        <v>75</v>
      </c>
      <c r="D15" s="31">
        <v>1</v>
      </c>
      <c r="E15" s="64"/>
      <c r="F15" s="64"/>
      <c r="G15" s="64"/>
    </row>
    <row r="16" spans="1:9" ht="14.4" customHeight="1" x14ac:dyDescent="0.3">
      <c r="A16" s="26">
        <v>10</v>
      </c>
      <c r="B16" s="53" t="s">
        <v>82</v>
      </c>
      <c r="C16" s="34" t="s">
        <v>75</v>
      </c>
      <c r="D16" s="31">
        <v>1</v>
      </c>
      <c r="E16" s="64"/>
      <c r="F16" s="64"/>
      <c r="G16" s="64"/>
    </row>
    <row r="17" spans="1:15" ht="14.4" customHeight="1" x14ac:dyDescent="0.3">
      <c r="A17" s="26">
        <v>11</v>
      </c>
      <c r="B17" s="54" t="s">
        <v>57</v>
      </c>
      <c r="C17" s="34" t="s">
        <v>75</v>
      </c>
      <c r="D17" s="50">
        <v>1</v>
      </c>
      <c r="E17" s="64"/>
      <c r="F17" s="64"/>
      <c r="G17" s="64"/>
      <c r="L17" s="51">
        <v>430</v>
      </c>
      <c r="M17" s="52" t="s">
        <v>83</v>
      </c>
      <c r="N17" s="44" t="s">
        <v>84</v>
      </c>
      <c r="O17" s="67">
        <v>45156</v>
      </c>
    </row>
    <row r="18" spans="1:15" ht="14.4" customHeight="1" x14ac:dyDescent="0.3">
      <c r="A18" s="26">
        <v>12</v>
      </c>
      <c r="B18" s="54" t="s">
        <v>57</v>
      </c>
      <c r="C18" s="34" t="s">
        <v>75</v>
      </c>
      <c r="D18" s="50">
        <v>1</v>
      </c>
      <c r="E18" s="64"/>
      <c r="F18" s="64"/>
      <c r="G18" s="64"/>
      <c r="L18" s="51" t="s">
        <v>58</v>
      </c>
      <c r="M18" s="52" t="s">
        <v>83</v>
      </c>
      <c r="N18" s="44" t="s">
        <v>84</v>
      </c>
      <c r="O18" s="67">
        <v>45156</v>
      </c>
    </row>
    <row r="19" spans="1:15" ht="14.4" customHeight="1" x14ac:dyDescent="0.3">
      <c r="A19" s="26">
        <v>13</v>
      </c>
      <c r="B19" s="55" t="s">
        <v>87</v>
      </c>
      <c r="C19" s="34" t="s">
        <v>75</v>
      </c>
      <c r="D19" s="31">
        <v>3</v>
      </c>
      <c r="E19" s="64"/>
      <c r="F19" s="64"/>
      <c r="G19" s="64"/>
    </row>
    <row r="20" spans="1:15" ht="14.4" customHeight="1" x14ac:dyDescent="0.3">
      <c r="A20" s="26">
        <v>14</v>
      </c>
      <c r="B20" s="53" t="s">
        <v>59</v>
      </c>
      <c r="C20" s="34" t="s">
        <v>75</v>
      </c>
      <c r="D20" s="31">
        <v>10</v>
      </c>
      <c r="E20" s="64"/>
      <c r="F20" s="64"/>
      <c r="G20" s="64"/>
    </row>
    <row r="21" spans="1:15" ht="14.4" customHeight="1" x14ac:dyDescent="0.3">
      <c r="A21" s="26">
        <v>15</v>
      </c>
      <c r="B21" s="55" t="s">
        <v>60</v>
      </c>
      <c r="C21" s="34" t="s">
        <v>75</v>
      </c>
      <c r="D21" s="31">
        <v>3</v>
      </c>
      <c r="E21" s="64"/>
      <c r="F21" s="64"/>
      <c r="G21" s="64"/>
    </row>
    <row r="22" spans="1:15" ht="14.4" customHeight="1" x14ac:dyDescent="0.3">
      <c r="A22" s="26">
        <v>16</v>
      </c>
      <c r="B22" s="53" t="s">
        <v>61</v>
      </c>
      <c r="C22" s="34" t="s">
        <v>75</v>
      </c>
      <c r="D22" s="31">
        <v>1</v>
      </c>
      <c r="E22" s="64"/>
      <c r="F22" s="64"/>
      <c r="G22" s="64"/>
    </row>
    <row r="23" spans="1:15" ht="14.4" customHeight="1" x14ac:dyDescent="0.3">
      <c r="A23" s="26">
        <v>17</v>
      </c>
      <c r="B23" s="53" t="s">
        <v>62</v>
      </c>
      <c r="C23" s="34" t="s">
        <v>75</v>
      </c>
      <c r="D23" s="31">
        <v>2</v>
      </c>
      <c r="E23" s="64"/>
      <c r="F23" s="64"/>
      <c r="G23" s="64"/>
    </row>
    <row r="24" spans="1:15" ht="14.4" customHeight="1" x14ac:dyDescent="0.3">
      <c r="A24" s="26">
        <v>18</v>
      </c>
      <c r="B24" s="45" t="s">
        <v>2</v>
      </c>
      <c r="C24" s="34" t="s">
        <v>75</v>
      </c>
      <c r="D24" s="30">
        <v>2</v>
      </c>
      <c r="E24" s="64"/>
      <c r="F24" s="64"/>
      <c r="G24" s="64"/>
    </row>
    <row r="25" spans="1:15" ht="14.4" customHeight="1" x14ac:dyDescent="0.3">
      <c r="A25" s="26">
        <v>19</v>
      </c>
      <c r="B25" s="46" t="s">
        <v>3</v>
      </c>
      <c r="C25" s="34" t="s">
        <v>75</v>
      </c>
      <c r="D25" s="30">
        <v>1</v>
      </c>
      <c r="E25" s="64"/>
      <c r="F25" s="64"/>
      <c r="G25" s="64"/>
    </row>
    <row r="26" spans="1:15" ht="14.4" customHeight="1" x14ac:dyDescent="0.3">
      <c r="A26" s="26">
        <v>20</v>
      </c>
      <c r="B26" s="46" t="s">
        <v>4</v>
      </c>
      <c r="C26" s="34" t="s">
        <v>75</v>
      </c>
      <c r="D26" s="30">
        <v>4</v>
      </c>
      <c r="E26" s="64"/>
      <c r="F26" s="64"/>
      <c r="G26" s="64"/>
    </row>
    <row r="27" spans="1:15" ht="14.4" customHeight="1" x14ac:dyDescent="0.3">
      <c r="A27" s="26">
        <v>21</v>
      </c>
      <c r="B27" s="46" t="s">
        <v>5</v>
      </c>
      <c r="C27" s="34" t="s">
        <v>75</v>
      </c>
      <c r="D27" s="30">
        <v>2</v>
      </c>
      <c r="E27" s="64"/>
      <c r="F27" s="64"/>
      <c r="G27" s="64"/>
    </row>
    <row r="28" spans="1:15" ht="14.4" customHeight="1" x14ac:dyDescent="0.3">
      <c r="A28" s="26">
        <v>22</v>
      </c>
      <c r="B28" s="46" t="s">
        <v>6</v>
      </c>
      <c r="C28" s="34" t="s">
        <v>75</v>
      </c>
      <c r="D28" s="30">
        <v>5</v>
      </c>
      <c r="E28" s="64"/>
      <c r="F28" s="64"/>
      <c r="G28" s="64"/>
    </row>
    <row r="29" spans="1:15" x14ac:dyDescent="0.3">
      <c r="A29" s="26">
        <v>23</v>
      </c>
      <c r="B29" s="46" t="s">
        <v>7</v>
      </c>
      <c r="C29" s="34" t="s">
        <v>75</v>
      </c>
      <c r="D29" s="30">
        <v>2</v>
      </c>
      <c r="E29" s="64"/>
      <c r="F29" s="64"/>
      <c r="G29" s="64"/>
    </row>
    <row r="30" spans="1:15" ht="14.4" customHeight="1" x14ac:dyDescent="0.3">
      <c r="A30" s="26">
        <v>24</v>
      </c>
      <c r="B30" s="46" t="s">
        <v>63</v>
      </c>
      <c r="C30" s="34" t="s">
        <v>75</v>
      </c>
      <c r="D30" s="47">
        <v>1</v>
      </c>
      <c r="E30" s="64"/>
      <c r="F30" s="64"/>
      <c r="G30" s="64"/>
    </row>
    <row r="31" spans="1:15" x14ac:dyDescent="0.3">
      <c r="A31" s="26">
        <v>25</v>
      </c>
      <c r="B31" s="46" t="s">
        <v>85</v>
      </c>
      <c r="C31" s="34" t="s">
        <v>75</v>
      </c>
      <c r="D31" s="47">
        <v>1</v>
      </c>
      <c r="E31" s="64"/>
      <c r="F31" s="64"/>
      <c r="G31" s="64"/>
    </row>
    <row r="32" spans="1:15" x14ac:dyDescent="0.3">
      <c r="A32" s="26">
        <v>26</v>
      </c>
      <c r="B32" s="59" t="s">
        <v>64</v>
      </c>
      <c r="C32" s="34" t="s">
        <v>75</v>
      </c>
      <c r="D32" s="47">
        <v>368</v>
      </c>
      <c r="E32" s="64"/>
      <c r="F32" s="64"/>
      <c r="G32" s="64"/>
    </row>
    <row r="33" spans="1:7" ht="14.4" customHeight="1" x14ac:dyDescent="0.3">
      <c r="A33" s="26">
        <v>27</v>
      </c>
      <c r="B33" s="46" t="s">
        <v>65</v>
      </c>
      <c r="C33" s="34" t="s">
        <v>75</v>
      </c>
      <c r="D33" s="47">
        <v>1</v>
      </c>
      <c r="E33" s="64"/>
      <c r="F33" s="64"/>
      <c r="G33" s="64"/>
    </row>
    <row r="34" spans="1:7" ht="14.4" customHeight="1" x14ac:dyDescent="0.3">
      <c r="A34" s="26">
        <v>28</v>
      </c>
      <c r="B34" s="46" t="s">
        <v>66</v>
      </c>
      <c r="C34" s="34" t="s">
        <v>75</v>
      </c>
      <c r="D34" s="47">
        <v>1</v>
      </c>
      <c r="E34" s="64"/>
      <c r="F34" s="64"/>
      <c r="G34" s="64"/>
    </row>
    <row r="35" spans="1:7" x14ac:dyDescent="0.3">
      <c r="A35" s="26">
        <v>29</v>
      </c>
      <c r="B35" s="46" t="s">
        <v>8</v>
      </c>
      <c r="C35" s="34" t="s">
        <v>75</v>
      </c>
      <c r="D35" s="47">
        <v>1</v>
      </c>
      <c r="E35" s="64"/>
      <c r="F35" s="64"/>
      <c r="G35" s="64"/>
    </row>
    <row r="36" spans="1:7" ht="14.4" customHeight="1" x14ac:dyDescent="0.3">
      <c r="A36" s="26">
        <v>30</v>
      </c>
      <c r="B36" s="46" t="s">
        <v>67</v>
      </c>
      <c r="C36" s="34" t="s">
        <v>75</v>
      </c>
      <c r="D36" s="47">
        <v>10</v>
      </c>
      <c r="E36" s="64"/>
      <c r="F36" s="64"/>
      <c r="G36" s="64"/>
    </row>
    <row r="37" spans="1:7" ht="14.4" customHeight="1" x14ac:dyDescent="0.3">
      <c r="A37" s="26">
        <v>31</v>
      </c>
      <c r="B37" s="46" t="s">
        <v>68</v>
      </c>
      <c r="C37" s="34" t="s">
        <v>75</v>
      </c>
      <c r="D37" s="47">
        <v>7</v>
      </c>
      <c r="E37" s="64"/>
      <c r="F37" s="64"/>
      <c r="G37" s="64"/>
    </row>
    <row r="38" spans="1:7" ht="14.4" customHeight="1" x14ac:dyDescent="0.3">
      <c r="A38" s="26">
        <v>32</v>
      </c>
      <c r="B38" s="46" t="s">
        <v>9</v>
      </c>
      <c r="C38" s="34" t="s">
        <v>75</v>
      </c>
      <c r="D38" s="47">
        <v>1</v>
      </c>
      <c r="E38" s="64"/>
      <c r="F38" s="64"/>
      <c r="G38" s="64"/>
    </row>
    <row r="39" spans="1:7" ht="14.4" customHeight="1" x14ac:dyDescent="0.3">
      <c r="A39" s="26">
        <v>33</v>
      </c>
      <c r="B39" s="32" t="s">
        <v>69</v>
      </c>
      <c r="C39" s="34" t="s">
        <v>75</v>
      </c>
      <c r="D39" s="47">
        <v>3</v>
      </c>
      <c r="E39" s="64"/>
      <c r="F39" s="64"/>
      <c r="G39" s="64"/>
    </row>
    <row r="40" spans="1:7" ht="14.4" customHeight="1" x14ac:dyDescent="0.3">
      <c r="A40" s="26">
        <v>34</v>
      </c>
      <c r="B40" s="42" t="s">
        <v>70</v>
      </c>
      <c r="C40" s="34" t="s">
        <v>75</v>
      </c>
      <c r="D40" s="47">
        <v>1</v>
      </c>
      <c r="E40" s="64"/>
      <c r="F40" s="64"/>
      <c r="G40" s="64"/>
    </row>
    <row r="41" spans="1:7" ht="14.4" customHeight="1" x14ac:dyDescent="0.3">
      <c r="A41" s="26">
        <v>35</v>
      </c>
      <c r="B41" s="32" t="s">
        <v>71</v>
      </c>
      <c r="C41" s="34" t="s">
        <v>75</v>
      </c>
      <c r="D41" s="47">
        <v>2</v>
      </c>
      <c r="E41" s="64"/>
      <c r="F41" s="64"/>
      <c r="G41" s="64"/>
    </row>
    <row r="42" spans="1:7" ht="14.4" customHeight="1" x14ac:dyDescent="0.3">
      <c r="A42" s="26">
        <v>36</v>
      </c>
      <c r="B42" s="32" t="s">
        <v>72</v>
      </c>
      <c r="C42" s="34" t="s">
        <v>75</v>
      </c>
      <c r="D42" s="47">
        <v>2</v>
      </c>
      <c r="E42" s="64"/>
      <c r="F42" s="64"/>
      <c r="G42" s="64"/>
    </row>
    <row r="43" spans="1:7" ht="14.4" customHeight="1" x14ac:dyDescent="0.3">
      <c r="A43" s="26">
        <v>37</v>
      </c>
      <c r="B43" s="32" t="s">
        <v>73</v>
      </c>
      <c r="C43" s="34" t="s">
        <v>75</v>
      </c>
      <c r="D43" s="48">
        <v>3</v>
      </c>
      <c r="E43" s="64"/>
      <c r="F43" s="64"/>
      <c r="G43" s="64"/>
    </row>
    <row r="44" spans="1:7" ht="14.4" customHeight="1" x14ac:dyDescent="0.3">
      <c r="A44" s="26">
        <v>38</v>
      </c>
      <c r="B44" s="43" t="s">
        <v>86</v>
      </c>
      <c r="C44" s="34" t="s">
        <v>75</v>
      </c>
      <c r="D44" s="47">
        <v>1</v>
      </c>
      <c r="E44" s="64"/>
      <c r="F44" s="64"/>
      <c r="G44" s="64"/>
    </row>
    <row r="45" spans="1:7" ht="14.4" customHeight="1" x14ac:dyDescent="0.3">
      <c r="A45" s="26">
        <v>39</v>
      </c>
      <c r="B45" s="59" t="s">
        <v>88</v>
      </c>
      <c r="C45" s="62" t="s">
        <v>75</v>
      </c>
      <c r="D45" s="52">
        <v>5</v>
      </c>
      <c r="E45" s="66"/>
      <c r="F45" s="66"/>
      <c r="G45" s="66"/>
    </row>
    <row r="46" spans="1:7" ht="14.4" customHeight="1" x14ac:dyDescent="0.3">
      <c r="A46" s="26">
        <v>40</v>
      </c>
      <c r="B46" s="49" t="s">
        <v>74</v>
      </c>
      <c r="C46" s="34" t="s">
        <v>75</v>
      </c>
      <c r="D46" s="47">
        <v>3</v>
      </c>
      <c r="E46" s="64"/>
      <c r="F46" s="64"/>
      <c r="G46" s="64"/>
    </row>
    <row r="47" spans="1:7" ht="14.4" customHeight="1" x14ac:dyDescent="0.3">
      <c r="A47" s="26">
        <v>41</v>
      </c>
      <c r="B47" s="60" t="s">
        <v>89</v>
      </c>
      <c r="C47" s="34" t="s">
        <v>75</v>
      </c>
      <c r="D47" s="57">
        <v>8</v>
      </c>
      <c r="E47" s="64"/>
      <c r="F47" s="64"/>
      <c r="G47" s="64"/>
    </row>
    <row r="48" spans="1:7" ht="14.4" customHeight="1" x14ac:dyDescent="0.3">
      <c r="A48" s="26">
        <v>42</v>
      </c>
      <c r="B48" s="60" t="s">
        <v>90</v>
      </c>
      <c r="C48" s="62" t="s">
        <v>75</v>
      </c>
      <c r="D48" s="63">
        <v>4</v>
      </c>
      <c r="E48" s="64"/>
      <c r="F48" s="64"/>
      <c r="G48" s="64"/>
    </row>
    <row r="49" spans="1:7" ht="14.4" customHeight="1" x14ac:dyDescent="0.3">
      <c r="A49" s="26">
        <v>43</v>
      </c>
      <c r="B49" s="61" t="s">
        <v>91</v>
      </c>
      <c r="C49" s="62" t="s">
        <v>75</v>
      </c>
      <c r="D49" s="65">
        <v>2</v>
      </c>
      <c r="E49" s="66"/>
      <c r="F49" s="66"/>
      <c r="G49" s="66"/>
    </row>
    <row r="50" spans="1:7" ht="14.4" customHeight="1" x14ac:dyDescent="0.3">
      <c r="A50" s="26">
        <v>44</v>
      </c>
      <c r="B50" s="58" t="s">
        <v>92</v>
      </c>
      <c r="C50" s="34" t="s">
        <v>75</v>
      </c>
      <c r="D50" s="3">
        <v>1</v>
      </c>
      <c r="E50" s="64"/>
      <c r="F50" s="64"/>
      <c r="G50" s="64"/>
    </row>
  </sheetData>
  <autoFilter ref="A4:G50" xr:uid="{00000000-0009-0000-0000-000001000000}"/>
  <mergeCells count="8">
    <mergeCell ref="G4:G6"/>
    <mergeCell ref="B2:H2"/>
    <mergeCell ref="C4:C6"/>
    <mergeCell ref="A4:A6"/>
    <mergeCell ref="B4:B6"/>
    <mergeCell ref="D4:D6"/>
    <mergeCell ref="E4:E6"/>
    <mergeCell ref="F4: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19D5E-6E92-4791-9762-07DDC9B97ACA}">
  <sheetPr filterMode="1"/>
  <dimension ref="A1:T261"/>
  <sheetViews>
    <sheetView topLeftCell="A10" workbookViewId="0">
      <selection activeCell="A12" sqref="A12:G259"/>
    </sheetView>
  </sheetViews>
  <sheetFormatPr defaultRowHeight="14.4" x14ac:dyDescent="0.3"/>
  <cols>
    <col min="1" max="1" width="3.109375" customWidth="1"/>
    <col min="2" max="2" width="28.5546875" customWidth="1"/>
    <col min="3" max="3" width="12.44140625" customWidth="1"/>
    <col min="4" max="4" width="16" style="162" customWidth="1"/>
    <col min="5" max="6" width="16" customWidth="1"/>
    <col min="7" max="8" width="9.88671875" customWidth="1"/>
    <col min="9" max="9" width="13.77734375" customWidth="1"/>
    <col min="10" max="10" width="9.6640625" customWidth="1"/>
    <col min="11" max="11" width="6.109375" customWidth="1"/>
    <col min="12" max="12" width="5.88671875" customWidth="1"/>
    <col min="13" max="13" width="6.21875" customWidth="1"/>
  </cols>
  <sheetData>
    <row r="1" spans="1:20" x14ac:dyDescent="0.3">
      <c r="A1" s="72"/>
      <c r="B1" s="72"/>
      <c r="C1" s="72"/>
      <c r="D1" s="161"/>
      <c r="E1" s="72"/>
      <c r="F1" s="72"/>
      <c r="G1" s="72"/>
      <c r="H1" s="72"/>
      <c r="I1" s="72" t="s">
        <v>93</v>
      </c>
      <c r="J1" s="72"/>
      <c r="K1" s="72"/>
      <c r="L1" s="72"/>
      <c r="M1" s="72"/>
      <c r="N1" s="72"/>
      <c r="O1" s="72"/>
      <c r="P1" s="72"/>
      <c r="Q1" s="72"/>
    </row>
    <row r="2" spans="1:20" x14ac:dyDescent="0.3">
      <c r="A2" s="72"/>
      <c r="B2" s="73"/>
      <c r="C2" s="72"/>
      <c r="D2" s="161"/>
      <c r="E2" s="72"/>
      <c r="F2" s="72"/>
      <c r="G2" s="72"/>
      <c r="H2" s="72"/>
      <c r="I2" s="72" t="s">
        <v>94</v>
      </c>
      <c r="J2" s="72"/>
      <c r="K2" s="72"/>
      <c r="L2" s="72"/>
      <c r="M2" s="72"/>
      <c r="N2" s="72"/>
      <c r="O2" s="72"/>
      <c r="P2" s="72"/>
      <c r="Q2" s="72"/>
    </row>
    <row r="3" spans="1:20" x14ac:dyDescent="0.3">
      <c r="A3" s="72"/>
      <c r="B3" s="73"/>
      <c r="C3" s="72"/>
      <c r="D3" s="161"/>
      <c r="E3" s="72"/>
      <c r="F3" s="72"/>
      <c r="G3" s="72"/>
      <c r="H3" s="72"/>
      <c r="I3" s="72" t="s">
        <v>95</v>
      </c>
      <c r="J3" s="72"/>
      <c r="K3" s="72"/>
      <c r="L3" s="72"/>
      <c r="M3" s="72"/>
      <c r="N3" s="72"/>
      <c r="O3" s="72"/>
      <c r="P3" s="72"/>
      <c r="Q3" s="72"/>
    </row>
    <row r="4" spans="1:20" x14ac:dyDescent="0.3">
      <c r="A4" s="72"/>
      <c r="B4" s="73"/>
      <c r="C4" s="72"/>
      <c r="D4" s="161"/>
      <c r="E4" s="72"/>
      <c r="F4" s="72"/>
      <c r="G4" s="72"/>
      <c r="H4" s="72"/>
      <c r="I4" s="73" t="s">
        <v>96</v>
      </c>
      <c r="J4" s="72"/>
      <c r="K4" s="72"/>
      <c r="L4" s="72"/>
      <c r="M4" s="73"/>
      <c r="N4" s="72"/>
      <c r="O4" s="72"/>
      <c r="P4" s="72"/>
      <c r="Q4" s="72"/>
    </row>
    <row r="5" spans="1:20" x14ac:dyDescent="0.3">
      <c r="A5" s="72"/>
      <c r="B5" s="73"/>
      <c r="C5" s="72"/>
      <c r="D5" s="161"/>
      <c r="E5" s="72"/>
      <c r="F5" s="72"/>
      <c r="G5" s="72"/>
      <c r="H5" s="72"/>
      <c r="I5" s="73"/>
      <c r="J5" s="72"/>
      <c r="K5" s="72"/>
      <c r="L5" s="72"/>
      <c r="M5" s="73"/>
      <c r="N5" s="72"/>
      <c r="O5" s="72"/>
      <c r="P5" s="72"/>
      <c r="Q5" s="72"/>
    </row>
    <row r="6" spans="1:20" x14ac:dyDescent="0.3">
      <c r="A6" s="72"/>
      <c r="B6" s="73"/>
      <c r="C6" s="72"/>
      <c r="D6" s="161"/>
      <c r="E6" s="72"/>
      <c r="F6" s="72"/>
      <c r="G6" s="72"/>
      <c r="H6" s="72"/>
      <c r="I6" s="72" t="s">
        <v>97</v>
      </c>
      <c r="J6" s="72"/>
      <c r="K6" s="72"/>
      <c r="L6" s="72"/>
      <c r="M6" s="72"/>
      <c r="N6" s="72"/>
      <c r="O6" s="72"/>
      <c r="P6" s="72"/>
      <c r="Q6" s="72"/>
    </row>
    <row r="7" spans="1:20" x14ac:dyDescent="0.3">
      <c r="A7" s="72"/>
      <c r="B7" s="73"/>
      <c r="C7" s="72"/>
      <c r="D7" s="161"/>
      <c r="E7" s="72"/>
      <c r="F7" s="72"/>
      <c r="G7" s="72"/>
      <c r="H7" s="72"/>
      <c r="I7" s="73" t="s">
        <v>98</v>
      </c>
      <c r="J7" s="72"/>
      <c r="K7" s="72"/>
      <c r="L7" s="72"/>
      <c r="M7" s="73"/>
      <c r="N7" s="72"/>
      <c r="O7" s="72"/>
      <c r="P7" s="72"/>
      <c r="Q7" s="72"/>
    </row>
    <row r="10" spans="1:20" x14ac:dyDescent="0.3">
      <c r="B10" t="s">
        <v>99</v>
      </c>
    </row>
    <row r="12" spans="1:20" ht="36.6" customHeight="1" x14ac:dyDescent="0.3">
      <c r="A12" s="68" t="s">
        <v>0</v>
      </c>
      <c r="B12" s="68" t="s">
        <v>1</v>
      </c>
      <c r="C12" s="127" t="s">
        <v>387</v>
      </c>
      <c r="D12" s="74" t="s">
        <v>391</v>
      </c>
      <c r="E12" s="127"/>
      <c r="F12" s="127" t="s">
        <v>392</v>
      </c>
      <c r="G12" s="74"/>
      <c r="H12" s="74"/>
      <c r="I12" s="127" t="s">
        <v>100</v>
      </c>
      <c r="J12" s="128" t="s">
        <v>101</v>
      </c>
      <c r="K12" s="129">
        <v>2021</v>
      </c>
      <c r="L12" s="129" t="s">
        <v>388</v>
      </c>
      <c r="M12" s="129" t="s">
        <v>389</v>
      </c>
      <c r="N12" s="129" t="s">
        <v>390</v>
      </c>
      <c r="O12" s="129">
        <v>2025</v>
      </c>
      <c r="P12" s="129">
        <v>2026</v>
      </c>
    </row>
    <row r="13" spans="1:20" ht="16.2" hidden="1" customHeight="1" x14ac:dyDescent="0.3">
      <c r="A13" s="124">
        <v>1</v>
      </c>
      <c r="B13" s="121" t="s">
        <v>393</v>
      </c>
      <c r="C13" s="75">
        <v>2</v>
      </c>
      <c r="D13" s="163">
        <v>2614.63</v>
      </c>
      <c r="E13" s="75">
        <f>C13*D13</f>
        <v>5229.26</v>
      </c>
      <c r="F13" s="75"/>
      <c r="G13" s="75"/>
      <c r="H13" s="75"/>
      <c r="I13" s="75">
        <v>21325005</v>
      </c>
      <c r="J13" s="76" t="s">
        <v>102</v>
      </c>
      <c r="K13" s="64" t="s">
        <v>103</v>
      </c>
      <c r="L13" s="64" t="s">
        <v>104</v>
      </c>
      <c r="M13" s="64" t="s">
        <v>104</v>
      </c>
      <c r="N13" s="64" t="s">
        <v>104</v>
      </c>
      <c r="O13" s="64" t="s">
        <v>104</v>
      </c>
      <c r="R13">
        <v>23</v>
      </c>
      <c r="T13">
        <v>136</v>
      </c>
    </row>
    <row r="14" spans="1:20" ht="15.6" hidden="1" customHeight="1" x14ac:dyDescent="0.3">
      <c r="A14" s="69"/>
      <c r="B14" s="70"/>
      <c r="C14" s="75"/>
      <c r="D14" s="75"/>
      <c r="E14" s="75"/>
      <c r="F14" s="75"/>
      <c r="G14" s="75"/>
      <c r="H14" s="75"/>
      <c r="I14" s="75">
        <v>4303002199</v>
      </c>
      <c r="J14" s="76" t="s">
        <v>102</v>
      </c>
      <c r="K14" s="64" t="s">
        <v>103</v>
      </c>
      <c r="L14" s="64" t="s">
        <v>104</v>
      </c>
      <c r="M14" s="64" t="s">
        <v>104</v>
      </c>
      <c r="N14" s="64" t="s">
        <v>104</v>
      </c>
      <c r="O14" s="64" t="s">
        <v>104</v>
      </c>
      <c r="R14">
        <v>4</v>
      </c>
      <c r="T14">
        <v>27</v>
      </c>
    </row>
    <row r="15" spans="1:20" ht="16.2" hidden="1" customHeight="1" x14ac:dyDescent="0.3">
      <c r="A15" s="69">
        <v>2</v>
      </c>
      <c r="B15" s="70" t="s">
        <v>78</v>
      </c>
      <c r="C15" s="75">
        <v>1</v>
      </c>
      <c r="D15" s="75">
        <v>5104.21</v>
      </c>
      <c r="E15" s="75">
        <f>D15*C15</f>
        <v>5104.21</v>
      </c>
      <c r="F15" s="75"/>
      <c r="G15" s="75"/>
      <c r="H15" s="75"/>
      <c r="I15" s="75">
        <v>5433</v>
      </c>
      <c r="J15" s="77" t="s">
        <v>105</v>
      </c>
      <c r="K15" s="64" t="s">
        <v>106</v>
      </c>
      <c r="L15" s="64" t="s">
        <v>107</v>
      </c>
      <c r="M15" s="64" t="s">
        <v>107</v>
      </c>
      <c r="N15" s="64" t="s">
        <v>107</v>
      </c>
      <c r="O15" s="64" t="s">
        <v>107</v>
      </c>
      <c r="R15">
        <v>27</v>
      </c>
      <c r="T15">
        <v>27</v>
      </c>
    </row>
    <row r="16" spans="1:20" hidden="1" x14ac:dyDescent="0.3">
      <c r="A16" s="69">
        <v>3</v>
      </c>
      <c r="B16" s="70" t="s">
        <v>79</v>
      </c>
      <c r="C16" s="75">
        <v>1</v>
      </c>
      <c r="D16" s="75">
        <v>2304.84</v>
      </c>
      <c r="E16" s="75">
        <f>C16*D16</f>
        <v>2304.84</v>
      </c>
      <c r="F16" s="75">
        <v>2560.7199999999998</v>
      </c>
      <c r="G16" s="165">
        <f>C16*F16</f>
        <v>2560.7199999999998</v>
      </c>
      <c r="H16" s="75"/>
      <c r="I16" s="75">
        <v>522</v>
      </c>
      <c r="J16" s="77" t="s">
        <v>108</v>
      </c>
      <c r="K16" s="64" t="s">
        <v>109</v>
      </c>
      <c r="L16" s="64" t="s">
        <v>110</v>
      </c>
      <c r="M16" s="64" t="s">
        <v>110</v>
      </c>
      <c r="N16" s="64" t="s">
        <v>110</v>
      </c>
      <c r="O16" s="64" t="s">
        <v>110</v>
      </c>
      <c r="R16">
        <v>26</v>
      </c>
      <c r="T16">
        <v>26</v>
      </c>
    </row>
    <row r="17" spans="1:20" ht="16.8" hidden="1" customHeight="1" x14ac:dyDescent="0.3">
      <c r="A17" s="69">
        <v>4</v>
      </c>
      <c r="B17" s="70" t="s">
        <v>394</v>
      </c>
      <c r="C17" s="75">
        <v>2</v>
      </c>
      <c r="D17" s="75">
        <v>4346.88</v>
      </c>
      <c r="E17" s="75">
        <f>C17*D17</f>
        <v>8693.76</v>
      </c>
      <c r="F17" s="145">
        <v>4346.88</v>
      </c>
      <c r="G17" s="165">
        <f>F17*C17</f>
        <v>8693.76</v>
      </c>
      <c r="H17" s="75"/>
      <c r="I17" s="75"/>
      <c r="J17" s="77" t="s">
        <v>111</v>
      </c>
      <c r="K17" s="64" t="s">
        <v>112</v>
      </c>
      <c r="L17" s="64" t="s">
        <v>107</v>
      </c>
      <c r="M17" s="64" t="s">
        <v>107</v>
      </c>
      <c r="N17" s="64" t="s">
        <v>107</v>
      </c>
      <c r="O17" s="64" t="s">
        <v>107</v>
      </c>
      <c r="R17">
        <v>1</v>
      </c>
      <c r="T17">
        <v>26</v>
      </c>
    </row>
    <row r="18" spans="1:20" ht="18" hidden="1" customHeight="1" x14ac:dyDescent="0.3">
      <c r="A18" s="69">
        <v>6</v>
      </c>
      <c r="B18" s="70" t="s">
        <v>43</v>
      </c>
      <c r="C18" s="75">
        <v>1</v>
      </c>
      <c r="D18" s="75"/>
      <c r="E18" s="75"/>
      <c r="F18" s="75"/>
      <c r="G18" s="75"/>
      <c r="H18" s="75"/>
      <c r="I18" s="75">
        <v>700295</v>
      </c>
      <c r="J18" s="77" t="s">
        <v>113</v>
      </c>
      <c r="K18" s="78" t="s">
        <v>114</v>
      </c>
      <c r="L18" s="64"/>
      <c r="M18" s="64" t="s">
        <v>114</v>
      </c>
      <c r="N18" s="64"/>
      <c r="O18" s="64" t="s">
        <v>114</v>
      </c>
      <c r="R18">
        <v>25</v>
      </c>
      <c r="T18">
        <v>25</v>
      </c>
    </row>
    <row r="19" spans="1:20" ht="18.600000000000001" hidden="1" customHeight="1" x14ac:dyDescent="0.3">
      <c r="A19" s="69"/>
      <c r="B19" s="70"/>
      <c r="C19" s="75"/>
      <c r="D19" s="75"/>
      <c r="E19" s="75"/>
      <c r="F19" s="75"/>
      <c r="G19" s="165"/>
      <c r="H19" s="75"/>
      <c r="I19" s="75">
        <v>1346</v>
      </c>
      <c r="J19" s="77" t="s">
        <v>115</v>
      </c>
      <c r="K19" s="79" t="s">
        <v>116</v>
      </c>
      <c r="L19" s="79" t="s">
        <v>116</v>
      </c>
      <c r="M19" s="79" t="s">
        <v>116</v>
      </c>
      <c r="N19" s="79" t="s">
        <v>116</v>
      </c>
      <c r="O19" s="79" t="s">
        <v>116</v>
      </c>
      <c r="R19">
        <v>2</v>
      </c>
      <c r="T19">
        <v>25</v>
      </c>
    </row>
    <row r="20" spans="1:20" ht="20.399999999999999" hidden="1" x14ac:dyDescent="0.3">
      <c r="A20" s="80">
        <v>5</v>
      </c>
      <c r="B20" s="81" t="s">
        <v>117</v>
      </c>
      <c r="C20" s="82">
        <v>1</v>
      </c>
      <c r="D20" s="142"/>
      <c r="E20" s="142"/>
      <c r="F20" s="142"/>
      <c r="G20" s="166"/>
      <c r="H20" s="132"/>
      <c r="I20" s="83">
        <v>1951</v>
      </c>
      <c r="J20" s="30" t="s">
        <v>118</v>
      </c>
      <c r="K20" s="84"/>
      <c r="L20" s="84" t="s">
        <v>119</v>
      </c>
      <c r="M20" s="85"/>
      <c r="N20" s="84" t="s">
        <v>119</v>
      </c>
      <c r="O20" s="86"/>
      <c r="Q20">
        <v>5</v>
      </c>
      <c r="R20">
        <v>26</v>
      </c>
    </row>
    <row r="21" spans="1:20" hidden="1" x14ac:dyDescent="0.3">
      <c r="A21" s="87">
        <v>6</v>
      </c>
      <c r="B21" s="82" t="s">
        <v>10</v>
      </c>
      <c r="C21" s="82">
        <v>2</v>
      </c>
      <c r="D21" s="164">
        <v>1581.51</v>
      </c>
      <c r="E21" s="157">
        <f>D21*C21</f>
        <v>3163.02</v>
      </c>
      <c r="F21" s="157"/>
      <c r="G21" s="167"/>
      <c r="H21" s="133"/>
      <c r="I21" s="83"/>
      <c r="J21" s="30" t="s">
        <v>120</v>
      </c>
      <c r="K21" s="88" t="s">
        <v>121</v>
      </c>
      <c r="L21" s="88" t="s">
        <v>121</v>
      </c>
      <c r="M21" s="88" t="s">
        <v>121</v>
      </c>
      <c r="N21" s="88" t="s">
        <v>121</v>
      </c>
      <c r="O21" s="88" t="s">
        <v>121</v>
      </c>
      <c r="P21">
        <v>2</v>
      </c>
      <c r="Q21">
        <v>26</v>
      </c>
      <c r="R21">
        <v>27</v>
      </c>
    </row>
    <row r="22" spans="1:20" ht="14.4" hidden="1" customHeight="1" x14ac:dyDescent="0.3">
      <c r="A22" s="87">
        <v>4</v>
      </c>
      <c r="B22" s="89" t="s">
        <v>122</v>
      </c>
      <c r="C22" s="82">
        <v>1</v>
      </c>
      <c r="D22" s="143"/>
      <c r="E22" s="143"/>
      <c r="F22" s="143"/>
      <c r="G22" s="150"/>
      <c r="H22" s="133"/>
      <c r="I22" s="83">
        <v>19382</v>
      </c>
      <c r="J22" s="30" t="s">
        <v>123</v>
      </c>
      <c r="K22" s="86" t="s">
        <v>13</v>
      </c>
      <c r="L22" s="86"/>
      <c r="M22" s="86" t="s">
        <v>124</v>
      </c>
      <c r="O22" s="86"/>
      <c r="Q22">
        <v>2</v>
      </c>
      <c r="R22">
        <v>20</v>
      </c>
    </row>
    <row r="23" spans="1:20" ht="15" hidden="1" customHeight="1" x14ac:dyDescent="0.3">
      <c r="A23" s="80">
        <v>5</v>
      </c>
      <c r="B23" s="57" t="s">
        <v>125</v>
      </c>
      <c r="C23" s="82">
        <v>1</v>
      </c>
      <c r="D23" s="143"/>
      <c r="E23" s="143"/>
      <c r="F23" s="143"/>
      <c r="G23" s="150"/>
      <c r="H23" s="133"/>
      <c r="I23" s="90">
        <v>1181553</v>
      </c>
      <c r="J23" s="30" t="s">
        <v>120</v>
      </c>
      <c r="K23" s="86"/>
      <c r="L23" s="86"/>
      <c r="M23" s="86"/>
      <c r="N23" s="86" t="s">
        <v>121</v>
      </c>
      <c r="O23" s="86" t="s">
        <v>107</v>
      </c>
      <c r="Q23">
        <v>26</v>
      </c>
      <c r="R23">
        <f>SUM(R13:R22)</f>
        <v>181</v>
      </c>
    </row>
    <row r="24" spans="1:20" ht="14.4" hidden="1" customHeight="1" x14ac:dyDescent="0.3">
      <c r="A24" s="87">
        <v>6</v>
      </c>
      <c r="B24" s="57" t="s">
        <v>125</v>
      </c>
      <c r="C24" s="82">
        <v>1</v>
      </c>
      <c r="D24" s="143"/>
      <c r="E24" s="143"/>
      <c r="F24" s="143"/>
      <c r="G24" s="150"/>
      <c r="H24" s="133"/>
      <c r="I24" s="90">
        <v>1181554</v>
      </c>
      <c r="J24" s="30" t="s">
        <v>120</v>
      </c>
      <c r="K24" s="86"/>
      <c r="L24" s="86"/>
      <c r="M24" s="86"/>
      <c r="N24" s="86" t="s">
        <v>121</v>
      </c>
      <c r="O24" s="86" t="s">
        <v>107</v>
      </c>
      <c r="Q24">
        <v>3</v>
      </c>
    </row>
    <row r="25" spans="1:20" ht="14.4" hidden="1" customHeight="1" x14ac:dyDescent="0.3">
      <c r="A25" s="87">
        <v>8</v>
      </c>
      <c r="B25" s="57" t="s">
        <v>125</v>
      </c>
      <c r="C25" s="82">
        <v>1</v>
      </c>
      <c r="D25" s="143"/>
      <c r="E25" s="143"/>
      <c r="F25" s="143"/>
      <c r="G25" s="150"/>
      <c r="H25" s="133"/>
      <c r="I25" s="90">
        <v>1181551</v>
      </c>
      <c r="J25" s="30" t="s">
        <v>120</v>
      </c>
      <c r="K25" s="86"/>
      <c r="L25" s="86"/>
      <c r="M25" s="86"/>
      <c r="N25" s="86" t="s">
        <v>121</v>
      </c>
      <c r="O25" s="86" t="s">
        <v>107</v>
      </c>
      <c r="Q25">
        <v>27</v>
      </c>
    </row>
    <row r="26" spans="1:20" ht="14.4" hidden="1" customHeight="1" x14ac:dyDescent="0.3">
      <c r="A26" s="80">
        <v>9</v>
      </c>
      <c r="B26" s="57" t="s">
        <v>125</v>
      </c>
      <c r="C26" s="82">
        <v>1</v>
      </c>
      <c r="D26" s="143"/>
      <c r="E26" s="143"/>
      <c r="F26" s="143"/>
      <c r="G26" s="150"/>
      <c r="H26" s="133"/>
      <c r="I26" s="90">
        <v>1181547</v>
      </c>
      <c r="J26" s="30" t="s">
        <v>120</v>
      </c>
      <c r="K26" s="86"/>
      <c r="L26" s="86"/>
      <c r="M26" s="86"/>
      <c r="N26" s="86" t="s">
        <v>121</v>
      </c>
      <c r="O26" s="86" t="s">
        <v>107</v>
      </c>
      <c r="Q26">
        <v>4</v>
      </c>
    </row>
    <row r="27" spans="1:20" ht="14.4" hidden="1" customHeight="1" x14ac:dyDescent="0.3">
      <c r="A27" s="87">
        <v>10</v>
      </c>
      <c r="B27" s="57" t="s">
        <v>125</v>
      </c>
      <c r="C27" s="82">
        <v>1</v>
      </c>
      <c r="D27" s="143"/>
      <c r="E27" s="143"/>
      <c r="F27" s="143"/>
      <c r="G27" s="150"/>
      <c r="H27" s="133"/>
      <c r="I27" s="90">
        <v>1181543</v>
      </c>
      <c r="J27" s="30" t="s">
        <v>120</v>
      </c>
      <c r="K27" s="86"/>
      <c r="L27" s="86"/>
      <c r="M27" s="86"/>
      <c r="N27" s="86" t="s">
        <v>121</v>
      </c>
      <c r="O27" s="86" t="s">
        <v>107</v>
      </c>
      <c r="Q27">
        <v>27</v>
      </c>
    </row>
    <row r="28" spans="1:20" hidden="1" x14ac:dyDescent="0.3">
      <c r="A28" s="80">
        <v>7</v>
      </c>
      <c r="B28" s="57" t="s">
        <v>57</v>
      </c>
      <c r="C28" s="82">
        <v>4</v>
      </c>
      <c r="D28" s="30">
        <v>1115.24</v>
      </c>
      <c r="E28" s="157">
        <f>D28*C28</f>
        <v>4460.96</v>
      </c>
      <c r="F28" s="82"/>
      <c r="G28" s="167"/>
      <c r="H28" s="133"/>
      <c r="I28" s="83" t="s">
        <v>126</v>
      </c>
      <c r="J28" s="30" t="s">
        <v>120</v>
      </c>
      <c r="K28" s="86"/>
      <c r="L28" s="86" t="s">
        <v>121</v>
      </c>
      <c r="M28" s="86"/>
      <c r="N28" s="86" t="s">
        <v>121</v>
      </c>
      <c r="O28" s="86"/>
      <c r="Q28">
        <v>2</v>
      </c>
    </row>
    <row r="29" spans="1:20" hidden="1" x14ac:dyDescent="0.3">
      <c r="A29" s="87"/>
      <c r="B29" s="57"/>
      <c r="C29" s="82"/>
      <c r="D29" s="91"/>
      <c r="E29" s="91"/>
      <c r="F29" s="91"/>
      <c r="G29" s="168"/>
      <c r="H29" s="134"/>
      <c r="I29" s="83" t="s">
        <v>127</v>
      </c>
      <c r="J29" s="30" t="s">
        <v>120</v>
      </c>
      <c r="K29" s="86"/>
      <c r="L29" s="86" t="s">
        <v>121</v>
      </c>
      <c r="M29" s="86"/>
      <c r="N29" s="86" t="s">
        <v>121</v>
      </c>
      <c r="O29" s="86"/>
      <c r="Q29">
        <v>1</v>
      </c>
    </row>
    <row r="30" spans="1:20" hidden="1" x14ac:dyDescent="0.3">
      <c r="A30" s="80"/>
      <c r="B30" s="57"/>
      <c r="C30" s="82"/>
      <c r="D30" s="91"/>
      <c r="E30" s="91"/>
      <c r="F30" s="91"/>
      <c r="G30" s="169"/>
      <c r="H30" s="134"/>
      <c r="I30" s="83">
        <v>430</v>
      </c>
      <c r="J30" s="86" t="s">
        <v>120</v>
      </c>
      <c r="K30" s="88" t="s">
        <v>121</v>
      </c>
      <c r="L30" s="88" t="s">
        <v>121</v>
      </c>
      <c r="M30" s="88" t="s">
        <v>121</v>
      </c>
      <c r="N30" s="88" t="s">
        <v>121</v>
      </c>
      <c r="O30" s="88" t="s">
        <v>121</v>
      </c>
      <c r="Q30">
        <v>2</v>
      </c>
    </row>
    <row r="31" spans="1:20" hidden="1" x14ac:dyDescent="0.3">
      <c r="A31" s="87"/>
      <c r="B31" s="57"/>
      <c r="C31" s="82"/>
      <c r="D31" s="91"/>
      <c r="E31" s="91"/>
      <c r="F31" s="91"/>
      <c r="G31" s="169"/>
      <c r="H31" s="134"/>
      <c r="I31" s="83" t="s">
        <v>58</v>
      </c>
      <c r="J31" s="86" t="s">
        <v>130</v>
      </c>
      <c r="K31" s="88" t="s">
        <v>131</v>
      </c>
      <c r="L31" s="88" t="s">
        <v>131</v>
      </c>
      <c r="M31" s="88" t="s">
        <v>131</v>
      </c>
      <c r="N31" s="88" t="s">
        <v>131</v>
      </c>
      <c r="O31" s="88" t="s">
        <v>131</v>
      </c>
      <c r="Q31">
        <v>7</v>
      </c>
    </row>
    <row r="32" spans="1:20" x14ac:dyDescent="0.3">
      <c r="A32" s="80">
        <v>8</v>
      </c>
      <c r="B32" s="91" t="s">
        <v>91</v>
      </c>
      <c r="C32" s="3">
        <v>7</v>
      </c>
      <c r="D32" s="3">
        <v>5943.15</v>
      </c>
      <c r="E32" s="3">
        <f>D32*C32</f>
        <v>41602.049999999996</v>
      </c>
      <c r="F32" s="3"/>
      <c r="G32" s="170"/>
      <c r="H32" s="30"/>
      <c r="I32" s="92" t="s">
        <v>132</v>
      </c>
      <c r="J32" s="30" t="s">
        <v>133</v>
      </c>
      <c r="K32" s="93"/>
      <c r="L32" s="86" t="s">
        <v>134</v>
      </c>
      <c r="M32" s="86"/>
      <c r="N32" s="86"/>
      <c r="O32" s="86"/>
      <c r="Q32">
        <v>16</v>
      </c>
    </row>
    <row r="33" spans="1:17" hidden="1" x14ac:dyDescent="0.3">
      <c r="A33" s="87">
        <v>18</v>
      </c>
      <c r="B33" s="91" t="s">
        <v>91</v>
      </c>
      <c r="C33" s="82">
        <v>1</v>
      </c>
      <c r="D33" s="82"/>
      <c r="E33" s="82"/>
      <c r="F33" s="82"/>
      <c r="G33" s="30" t="s">
        <v>135</v>
      </c>
      <c r="H33" s="30"/>
      <c r="I33" s="83">
        <v>1805</v>
      </c>
      <c r="J33" s="30" t="s">
        <v>136</v>
      </c>
      <c r="L33" s="86"/>
      <c r="M33" s="86"/>
      <c r="N33" s="93" t="s">
        <v>134</v>
      </c>
      <c r="O33" s="86"/>
      <c r="Q33">
        <v>23</v>
      </c>
    </row>
    <row r="34" spans="1:17" ht="14.4" hidden="1" customHeight="1" x14ac:dyDescent="0.3">
      <c r="A34" s="80">
        <v>9</v>
      </c>
      <c r="B34" s="91" t="s">
        <v>395</v>
      </c>
      <c r="C34" s="82">
        <v>3</v>
      </c>
      <c r="D34" s="82">
        <v>2873.28</v>
      </c>
      <c r="E34" s="3">
        <f>D34*C34</f>
        <v>8619.84</v>
      </c>
      <c r="F34" s="82"/>
      <c r="G34" s="171"/>
      <c r="H34" s="135"/>
      <c r="I34" s="83">
        <v>400389</v>
      </c>
      <c r="J34" s="30" t="s">
        <v>137</v>
      </c>
      <c r="K34" s="86"/>
      <c r="L34" s="86" t="s">
        <v>138</v>
      </c>
      <c r="M34" s="64"/>
      <c r="N34" s="86"/>
      <c r="O34" s="86"/>
      <c r="Q34">
        <v>147</v>
      </c>
    </row>
    <row r="35" spans="1:17" hidden="1" x14ac:dyDescent="0.3">
      <c r="A35" s="87"/>
      <c r="B35" s="91"/>
      <c r="C35" s="82"/>
      <c r="D35" s="143"/>
      <c r="E35" s="143"/>
      <c r="F35" s="156"/>
      <c r="G35" s="172"/>
      <c r="H35" s="31"/>
      <c r="I35" s="83">
        <v>1701491</v>
      </c>
      <c r="J35" s="30" t="s">
        <v>139</v>
      </c>
      <c r="K35" s="86"/>
      <c r="L35" s="86" t="s">
        <v>140</v>
      </c>
      <c r="N35" s="86"/>
      <c r="O35" s="86"/>
      <c r="Q35">
        <v>6</v>
      </c>
    </row>
    <row r="36" spans="1:17" ht="14.4" hidden="1" customHeight="1" x14ac:dyDescent="0.3">
      <c r="A36" s="80">
        <v>21</v>
      </c>
      <c r="B36" s="91" t="s">
        <v>141</v>
      </c>
      <c r="C36" s="82">
        <v>1</v>
      </c>
      <c r="D36" s="143"/>
      <c r="E36" s="143"/>
      <c r="F36" s="143"/>
      <c r="G36" s="147"/>
      <c r="H36" s="136"/>
      <c r="I36" s="92" t="s">
        <v>142</v>
      </c>
      <c r="J36" s="30" t="s">
        <v>143</v>
      </c>
      <c r="K36" s="86" t="s">
        <v>144</v>
      </c>
      <c r="M36" s="86"/>
      <c r="N36" s="86"/>
      <c r="O36" s="86"/>
      <c r="Q36">
        <v>33</v>
      </c>
    </row>
    <row r="37" spans="1:17" ht="14.4" hidden="1" customHeight="1" x14ac:dyDescent="0.3">
      <c r="A37" s="87">
        <v>22</v>
      </c>
      <c r="B37" s="91" t="s">
        <v>145</v>
      </c>
      <c r="C37" s="82">
        <v>1</v>
      </c>
      <c r="D37" s="143"/>
      <c r="E37" s="143"/>
      <c r="F37" s="143"/>
      <c r="G37" s="147"/>
      <c r="H37" s="136"/>
      <c r="I37" s="92" t="s">
        <v>146</v>
      </c>
      <c r="J37" s="30" t="s">
        <v>147</v>
      </c>
      <c r="K37" s="86"/>
      <c r="L37" s="86"/>
      <c r="M37" s="86"/>
      <c r="N37" s="86" t="s">
        <v>148</v>
      </c>
      <c r="O37" s="86"/>
      <c r="Q37">
        <v>5</v>
      </c>
    </row>
    <row r="38" spans="1:17" ht="14.4" hidden="1" customHeight="1" x14ac:dyDescent="0.3">
      <c r="A38" s="80">
        <v>23</v>
      </c>
      <c r="B38" s="91" t="s">
        <v>149</v>
      </c>
      <c r="C38" s="82">
        <v>1</v>
      </c>
      <c r="D38" s="143"/>
      <c r="E38" s="143"/>
      <c r="F38" s="143"/>
      <c r="G38" s="147"/>
      <c r="H38" s="136"/>
      <c r="I38" s="83" t="s">
        <v>150</v>
      </c>
      <c r="J38" s="30" t="s">
        <v>151</v>
      </c>
      <c r="K38" s="86"/>
      <c r="L38" s="86"/>
      <c r="M38" s="86" t="s">
        <v>152</v>
      </c>
      <c r="N38" s="86"/>
      <c r="O38" s="86"/>
      <c r="Q38">
        <v>22</v>
      </c>
    </row>
    <row r="39" spans="1:17" ht="14.4" hidden="1" customHeight="1" x14ac:dyDescent="0.3">
      <c r="A39" s="87">
        <v>24</v>
      </c>
      <c r="B39" s="91" t="s">
        <v>153</v>
      </c>
      <c r="C39" s="82"/>
      <c r="D39" s="143"/>
      <c r="E39" s="143"/>
      <c r="F39" s="143"/>
      <c r="G39" s="147"/>
      <c r="H39" s="136"/>
      <c r="I39" s="83">
        <v>5027</v>
      </c>
      <c r="J39" s="30" t="s">
        <v>154</v>
      </c>
      <c r="K39" s="86"/>
      <c r="L39" s="86"/>
      <c r="M39" s="86" t="s">
        <v>155</v>
      </c>
      <c r="N39" s="86"/>
      <c r="O39" s="86"/>
      <c r="Q39">
        <v>7</v>
      </c>
    </row>
    <row r="40" spans="1:17" ht="14.4" hidden="1" customHeight="1" x14ac:dyDescent="0.3">
      <c r="A40" s="80">
        <v>25</v>
      </c>
      <c r="B40" s="91" t="s">
        <v>156</v>
      </c>
      <c r="C40" s="142">
        <v>1</v>
      </c>
      <c r="D40" s="143"/>
      <c r="E40" s="143"/>
      <c r="F40" s="143"/>
      <c r="G40" s="147"/>
      <c r="H40" s="136"/>
      <c r="I40" s="92" t="s">
        <v>157</v>
      </c>
      <c r="J40" s="30" t="s">
        <v>154</v>
      </c>
      <c r="K40" s="86"/>
      <c r="L40" s="86"/>
      <c r="M40" s="86" t="s">
        <v>155</v>
      </c>
      <c r="N40" s="86"/>
      <c r="O40" s="86"/>
    </row>
    <row r="41" spans="1:17" ht="20.399999999999999" hidden="1" x14ac:dyDescent="0.3">
      <c r="A41" s="87">
        <v>10</v>
      </c>
      <c r="B41" s="57" t="s">
        <v>59</v>
      </c>
      <c r="C41" s="82">
        <v>10</v>
      </c>
      <c r="D41" s="82">
        <v>2881.91</v>
      </c>
      <c r="E41" s="82">
        <f>D41*C41</f>
        <v>28819.1</v>
      </c>
      <c r="F41" s="82"/>
      <c r="G41" s="173"/>
      <c r="H41" s="31"/>
      <c r="I41" s="83" t="s">
        <v>150</v>
      </c>
      <c r="J41" s="30" t="s">
        <v>158</v>
      </c>
      <c r="K41" s="86"/>
      <c r="L41" s="86" t="s">
        <v>159</v>
      </c>
      <c r="M41" s="86"/>
      <c r="N41" s="86"/>
      <c r="O41" s="86"/>
      <c r="P41">
        <v>9</v>
      </c>
      <c r="Q41">
        <f>SUM(P13:P40)</f>
        <v>2</v>
      </c>
    </row>
    <row r="42" spans="1:17" ht="14.4" hidden="1" customHeight="1" x14ac:dyDescent="0.3">
      <c r="A42" s="87">
        <v>28</v>
      </c>
      <c r="B42" s="91" t="s">
        <v>160</v>
      </c>
      <c r="C42" s="91">
        <v>4</v>
      </c>
      <c r="D42" s="143"/>
      <c r="E42" s="143"/>
      <c r="F42" s="143"/>
      <c r="G42" s="147"/>
      <c r="H42" s="136"/>
      <c r="I42" s="83"/>
      <c r="J42" s="30" t="s">
        <v>161</v>
      </c>
      <c r="K42" s="86" t="s">
        <v>162</v>
      </c>
      <c r="L42" s="86"/>
      <c r="M42" s="86"/>
      <c r="N42" s="86"/>
      <c r="O42" s="86" t="s">
        <v>162</v>
      </c>
      <c r="P42">
        <v>3</v>
      </c>
    </row>
    <row r="43" spans="1:17" hidden="1" x14ac:dyDescent="0.3">
      <c r="A43" s="80">
        <v>11</v>
      </c>
      <c r="B43" s="91" t="s">
        <v>60</v>
      </c>
      <c r="C43" s="82">
        <v>6</v>
      </c>
      <c r="D43" s="143">
        <v>1115.24</v>
      </c>
      <c r="E43" s="82">
        <f>D43*C43</f>
        <v>6691.4400000000005</v>
      </c>
      <c r="F43" s="143"/>
      <c r="G43" s="174"/>
      <c r="H43" s="136"/>
      <c r="I43" s="83"/>
      <c r="J43" s="30" t="s">
        <v>163</v>
      </c>
      <c r="K43" s="86"/>
      <c r="L43" s="86" t="s">
        <v>164</v>
      </c>
      <c r="M43" s="86"/>
      <c r="N43" s="86"/>
      <c r="O43" s="86"/>
      <c r="P43">
        <v>5</v>
      </c>
    </row>
    <row r="44" spans="1:17" ht="14.4" hidden="1" customHeight="1" x14ac:dyDescent="0.3">
      <c r="A44" s="87"/>
      <c r="B44" s="91"/>
      <c r="C44" s="82"/>
      <c r="D44" s="82"/>
      <c r="E44" s="82">
        <f>D44*C44</f>
        <v>0</v>
      </c>
      <c r="F44" s="80"/>
      <c r="G44" s="171"/>
      <c r="H44" s="135"/>
      <c r="I44" s="83">
        <v>400388</v>
      </c>
      <c r="J44" s="30" t="s">
        <v>165</v>
      </c>
      <c r="K44" s="86"/>
      <c r="L44" s="86" t="s">
        <v>116</v>
      </c>
      <c r="M44" s="86"/>
      <c r="N44" s="86"/>
      <c r="O44" s="86"/>
    </row>
    <row r="45" spans="1:17" ht="14.4" hidden="1" customHeight="1" x14ac:dyDescent="0.3">
      <c r="A45" s="80">
        <v>31</v>
      </c>
      <c r="B45" s="91" t="s">
        <v>91</v>
      </c>
      <c r="C45" s="82">
        <v>1</v>
      </c>
      <c r="D45" s="153"/>
      <c r="E45" s="154"/>
      <c r="F45" s="155"/>
      <c r="G45" s="151"/>
      <c r="H45" s="136"/>
      <c r="I45" s="83">
        <v>5166</v>
      </c>
      <c r="J45" s="30" t="s">
        <v>166</v>
      </c>
      <c r="K45" s="86" t="s">
        <v>167</v>
      </c>
      <c r="L45" s="86"/>
      <c r="M45" s="86"/>
      <c r="N45" s="86"/>
      <c r="O45" s="86" t="s">
        <v>167</v>
      </c>
    </row>
    <row r="46" spans="1:17" ht="14.4" hidden="1" customHeight="1" x14ac:dyDescent="0.3">
      <c r="A46" s="87">
        <v>32</v>
      </c>
      <c r="B46" s="91" t="s">
        <v>91</v>
      </c>
      <c r="C46" s="82">
        <v>1</v>
      </c>
      <c r="D46" s="153"/>
      <c r="E46" s="154"/>
      <c r="F46" s="155"/>
      <c r="G46" s="151"/>
      <c r="H46" s="136"/>
      <c r="I46" s="83">
        <v>5165</v>
      </c>
      <c r="J46" s="30" t="s">
        <v>166</v>
      </c>
      <c r="K46" s="86" t="s">
        <v>167</v>
      </c>
      <c r="L46" s="86"/>
      <c r="M46" s="86"/>
      <c r="N46" s="86"/>
      <c r="O46" s="86" t="s">
        <v>167</v>
      </c>
    </row>
    <row r="47" spans="1:17" ht="14.4" hidden="1" customHeight="1" x14ac:dyDescent="0.3">
      <c r="A47" s="80">
        <v>33</v>
      </c>
      <c r="B47" s="91" t="s">
        <v>91</v>
      </c>
      <c r="C47" s="82">
        <v>1</v>
      </c>
      <c r="D47" s="153"/>
      <c r="E47" s="154"/>
      <c r="F47" s="155"/>
      <c r="G47" s="151"/>
      <c r="H47" s="136"/>
      <c r="I47" s="83">
        <v>5163</v>
      </c>
      <c r="J47" s="30" t="s">
        <v>166</v>
      </c>
      <c r="K47" s="86" t="s">
        <v>167</v>
      </c>
      <c r="L47" s="86"/>
      <c r="M47" s="86"/>
      <c r="N47" s="86"/>
      <c r="O47" s="86" t="s">
        <v>167</v>
      </c>
    </row>
    <row r="48" spans="1:17" ht="14.4" hidden="1" customHeight="1" x14ac:dyDescent="0.3">
      <c r="A48" s="87">
        <v>34</v>
      </c>
      <c r="B48" s="91" t="s">
        <v>91</v>
      </c>
      <c r="C48" s="82">
        <v>1</v>
      </c>
      <c r="D48" s="153"/>
      <c r="E48" s="154"/>
      <c r="F48" s="155"/>
      <c r="G48" s="151"/>
      <c r="H48" s="136"/>
      <c r="I48" s="83">
        <v>5164</v>
      </c>
      <c r="J48" s="30" t="s">
        <v>166</v>
      </c>
      <c r="K48" s="86" t="s">
        <v>167</v>
      </c>
      <c r="L48" s="86"/>
      <c r="M48" s="86"/>
      <c r="N48" s="86"/>
      <c r="O48" s="86" t="s">
        <v>167</v>
      </c>
    </row>
    <row r="49" spans="1:15" ht="14.4" hidden="1" customHeight="1" x14ac:dyDescent="0.3">
      <c r="A49" s="80">
        <v>35</v>
      </c>
      <c r="B49" s="91" t="s">
        <v>91</v>
      </c>
      <c r="C49" s="82">
        <v>1</v>
      </c>
      <c r="D49" s="153"/>
      <c r="E49" s="154"/>
      <c r="F49" s="155"/>
      <c r="G49" s="151"/>
      <c r="H49" s="136"/>
      <c r="I49" s="83">
        <v>5161</v>
      </c>
      <c r="J49" s="30" t="s">
        <v>166</v>
      </c>
      <c r="K49" s="86" t="s">
        <v>167</v>
      </c>
      <c r="L49" s="86"/>
      <c r="M49" s="86"/>
      <c r="N49" s="86"/>
      <c r="O49" s="86" t="s">
        <v>167</v>
      </c>
    </row>
    <row r="50" spans="1:15" ht="14.4" hidden="1" customHeight="1" x14ac:dyDescent="0.3">
      <c r="A50" s="87">
        <v>36</v>
      </c>
      <c r="B50" s="91" t="s">
        <v>91</v>
      </c>
      <c r="C50" s="82">
        <v>1</v>
      </c>
      <c r="D50" s="153"/>
      <c r="E50" s="154"/>
      <c r="F50" s="155"/>
      <c r="G50" s="151"/>
      <c r="H50" s="136"/>
      <c r="I50" s="83">
        <v>5162</v>
      </c>
      <c r="J50" s="30" t="s">
        <v>166</v>
      </c>
      <c r="K50" s="86" t="s">
        <v>167</v>
      </c>
      <c r="L50" s="86"/>
      <c r="M50" s="86"/>
      <c r="N50" s="86"/>
      <c r="O50" s="86" t="s">
        <v>167</v>
      </c>
    </row>
    <row r="51" spans="1:15" ht="14.4" hidden="1" customHeight="1" x14ac:dyDescent="0.3">
      <c r="A51" s="80">
        <v>37</v>
      </c>
      <c r="B51" s="91" t="s">
        <v>168</v>
      </c>
      <c r="C51" s="82">
        <v>1</v>
      </c>
      <c r="D51" s="153"/>
      <c r="E51" s="154"/>
      <c r="F51" s="155"/>
      <c r="G51" s="151"/>
      <c r="H51" s="136"/>
      <c r="I51" s="83">
        <v>89861</v>
      </c>
      <c r="J51" s="30" t="s">
        <v>154</v>
      </c>
      <c r="K51" s="94"/>
      <c r="L51" s="86"/>
      <c r="M51" s="86"/>
      <c r="N51" s="86" t="s">
        <v>107</v>
      </c>
      <c r="O51" s="86"/>
    </row>
    <row r="52" spans="1:15" ht="14.4" hidden="1" customHeight="1" x14ac:dyDescent="0.3">
      <c r="A52" s="87">
        <v>38</v>
      </c>
      <c r="B52" s="91" t="s">
        <v>168</v>
      </c>
      <c r="C52" s="82">
        <v>1</v>
      </c>
      <c r="D52" s="153"/>
      <c r="E52" s="154"/>
      <c r="F52" s="155"/>
      <c r="G52" s="151"/>
      <c r="H52" s="136"/>
      <c r="I52" s="83">
        <v>89860</v>
      </c>
      <c r="J52" s="30" t="s">
        <v>154</v>
      </c>
      <c r="K52" s="94"/>
      <c r="L52" s="86"/>
      <c r="M52" s="86"/>
      <c r="N52" s="86" t="s">
        <v>107</v>
      </c>
      <c r="O52" s="86"/>
    </row>
    <row r="53" spans="1:15" ht="14.4" hidden="1" customHeight="1" x14ac:dyDescent="0.3">
      <c r="A53" s="80">
        <v>39</v>
      </c>
      <c r="B53" s="91" t="s">
        <v>168</v>
      </c>
      <c r="C53" s="82">
        <v>1</v>
      </c>
      <c r="D53" s="153"/>
      <c r="E53" s="154"/>
      <c r="F53" s="155"/>
      <c r="G53" s="151"/>
      <c r="H53" s="136"/>
      <c r="I53" s="83">
        <v>89478</v>
      </c>
      <c r="J53" s="30" t="s">
        <v>154</v>
      </c>
      <c r="K53" s="94"/>
      <c r="L53" s="86"/>
      <c r="M53" s="86"/>
      <c r="N53" s="86" t="s">
        <v>107</v>
      </c>
      <c r="O53" s="86"/>
    </row>
    <row r="54" spans="1:15" ht="14.4" hidden="1" customHeight="1" x14ac:dyDescent="0.3">
      <c r="A54" s="87">
        <v>40</v>
      </c>
      <c r="B54" s="91" t="s">
        <v>168</v>
      </c>
      <c r="C54" s="82">
        <v>1</v>
      </c>
      <c r="D54" s="153"/>
      <c r="E54" s="154"/>
      <c r="F54" s="155"/>
      <c r="G54" s="151"/>
      <c r="H54" s="136"/>
      <c r="I54" s="83">
        <v>89479</v>
      </c>
      <c r="J54" s="30" t="s">
        <v>154</v>
      </c>
      <c r="K54" s="94"/>
      <c r="L54" s="86"/>
      <c r="M54" s="86"/>
      <c r="N54" s="86" t="s">
        <v>107</v>
      </c>
      <c r="O54" s="86"/>
    </row>
    <row r="55" spans="1:15" ht="14.4" hidden="1" customHeight="1" x14ac:dyDescent="0.3">
      <c r="A55" s="80">
        <v>41</v>
      </c>
      <c r="B55" s="91" t="s">
        <v>168</v>
      </c>
      <c r="C55" s="82">
        <v>1</v>
      </c>
      <c r="D55" s="153"/>
      <c r="E55" s="154"/>
      <c r="F55" s="155"/>
      <c r="G55" s="151"/>
      <c r="H55" s="136"/>
      <c r="I55" s="83">
        <v>89862</v>
      </c>
      <c r="J55" s="30" t="s">
        <v>154</v>
      </c>
      <c r="K55" s="94"/>
      <c r="L55" s="86"/>
      <c r="M55" s="86"/>
      <c r="N55" s="86" t="s">
        <v>107</v>
      </c>
      <c r="O55" s="86"/>
    </row>
    <row r="56" spans="1:15" ht="14.4" hidden="1" customHeight="1" x14ac:dyDescent="0.3">
      <c r="A56" s="87">
        <v>42</v>
      </c>
      <c r="B56" s="91" t="s">
        <v>168</v>
      </c>
      <c r="C56" s="82">
        <v>1</v>
      </c>
      <c r="D56" s="153"/>
      <c r="E56" s="154"/>
      <c r="F56" s="155"/>
      <c r="G56" s="151"/>
      <c r="H56" s="136"/>
      <c r="I56" s="83">
        <v>89863</v>
      </c>
      <c r="J56" s="30" t="s">
        <v>154</v>
      </c>
      <c r="K56" s="94"/>
      <c r="L56" s="86"/>
      <c r="M56" s="86"/>
      <c r="N56" s="86" t="s">
        <v>107</v>
      </c>
      <c r="O56" s="86"/>
    </row>
    <row r="57" spans="1:15" ht="20.399999999999999" hidden="1" x14ac:dyDescent="0.3">
      <c r="A57" s="80">
        <v>12</v>
      </c>
      <c r="B57" s="57" t="s">
        <v>396</v>
      </c>
      <c r="C57" s="82">
        <v>15</v>
      </c>
      <c r="D57" s="57">
        <v>2873.28</v>
      </c>
      <c r="E57" s="82">
        <f>D57*C57</f>
        <v>43099.200000000004</v>
      </c>
      <c r="F57" s="80"/>
      <c r="G57" s="175"/>
      <c r="H57" s="136"/>
      <c r="I57" s="95" t="s">
        <v>169</v>
      </c>
      <c r="J57" s="30" t="s">
        <v>163</v>
      </c>
      <c r="K57" s="86"/>
      <c r="L57" s="86" t="s">
        <v>116</v>
      </c>
      <c r="M57" s="86"/>
      <c r="N57" s="86"/>
      <c r="O57" s="86"/>
    </row>
    <row r="58" spans="1:15" ht="20.399999999999999" hidden="1" x14ac:dyDescent="0.3">
      <c r="A58" s="87">
        <v>44</v>
      </c>
      <c r="B58" s="57"/>
      <c r="C58" s="82"/>
      <c r="D58" s="82"/>
      <c r="E58" s="87"/>
      <c r="F58" s="80"/>
      <c r="G58" s="175"/>
      <c r="H58" s="136"/>
      <c r="I58" s="95" t="s">
        <v>170</v>
      </c>
      <c r="J58" s="30" t="s">
        <v>163</v>
      </c>
      <c r="K58" s="86"/>
      <c r="L58" s="86" t="s">
        <v>116</v>
      </c>
      <c r="M58" s="86"/>
      <c r="N58" s="86"/>
      <c r="O58" s="86"/>
    </row>
    <row r="59" spans="1:15" hidden="1" x14ac:dyDescent="0.3">
      <c r="A59" s="80">
        <v>45</v>
      </c>
      <c r="B59" s="57"/>
      <c r="C59" s="82"/>
      <c r="D59" s="82"/>
      <c r="E59" s="80"/>
      <c r="F59" s="80"/>
      <c r="G59" s="176"/>
      <c r="H59" s="137"/>
      <c r="I59" s="95" t="s">
        <v>171</v>
      </c>
      <c r="J59" s="30" t="s">
        <v>163</v>
      </c>
      <c r="K59" s="86"/>
      <c r="L59" s="86" t="s">
        <v>116</v>
      </c>
      <c r="M59" s="86"/>
      <c r="N59" s="86"/>
      <c r="O59" s="86"/>
    </row>
    <row r="60" spans="1:15" hidden="1" x14ac:dyDescent="0.3">
      <c r="A60" s="87">
        <v>46</v>
      </c>
      <c r="B60" s="57" t="s">
        <v>172</v>
      </c>
      <c r="C60" s="82">
        <v>1</v>
      </c>
      <c r="D60" s="91"/>
      <c r="E60" s="91"/>
      <c r="F60" s="91"/>
      <c r="G60" s="31" t="s">
        <v>173</v>
      </c>
      <c r="H60" s="31"/>
      <c r="I60" s="83">
        <v>20069</v>
      </c>
      <c r="J60" s="30" t="s">
        <v>174</v>
      </c>
      <c r="K60" s="86"/>
      <c r="L60" s="86"/>
      <c r="M60" s="30"/>
      <c r="N60" s="86"/>
      <c r="O60" s="86"/>
    </row>
    <row r="61" spans="1:15" hidden="1" x14ac:dyDescent="0.3">
      <c r="A61" s="80">
        <v>47</v>
      </c>
      <c r="B61" s="57" t="s">
        <v>62</v>
      </c>
      <c r="C61" s="82">
        <v>2</v>
      </c>
      <c r="D61" s="145">
        <v>4467.6400000000003</v>
      </c>
      <c r="E61" s="82">
        <f>C61*D61</f>
        <v>8935.2800000000007</v>
      </c>
      <c r="F61" s="82"/>
      <c r="G61" s="177"/>
      <c r="H61" s="31"/>
      <c r="I61" s="83">
        <v>16338682</v>
      </c>
      <c r="J61" s="30" t="s">
        <v>176</v>
      </c>
      <c r="K61" s="86"/>
      <c r="L61" s="86" t="s">
        <v>177</v>
      </c>
      <c r="M61" s="30"/>
      <c r="N61" s="86"/>
      <c r="O61" s="86"/>
    </row>
    <row r="62" spans="1:15" hidden="1" x14ac:dyDescent="0.3">
      <c r="A62" s="87"/>
      <c r="B62" s="57"/>
      <c r="C62" s="82"/>
      <c r="D62" s="82"/>
      <c r="E62" s="82">
        <f>C62*D62</f>
        <v>0</v>
      </c>
      <c r="F62" s="82"/>
      <c r="G62" s="177"/>
      <c r="H62" s="31"/>
      <c r="I62" s="83">
        <v>16338512</v>
      </c>
      <c r="J62" s="30" t="s">
        <v>176</v>
      </c>
      <c r="K62" s="86"/>
      <c r="L62" s="86" t="s">
        <v>177</v>
      </c>
      <c r="M62" s="30"/>
      <c r="N62" s="86"/>
      <c r="O62" s="86"/>
    </row>
    <row r="63" spans="1:15" hidden="1" x14ac:dyDescent="0.3">
      <c r="A63" s="80">
        <v>49</v>
      </c>
      <c r="B63" s="91" t="s">
        <v>91</v>
      </c>
      <c r="C63" s="82">
        <v>1</v>
      </c>
      <c r="D63" s="82"/>
      <c r="E63" s="82"/>
      <c r="F63" s="82"/>
      <c r="G63" s="31" t="s">
        <v>175</v>
      </c>
      <c r="H63" s="31"/>
      <c r="I63" s="83">
        <v>5008</v>
      </c>
      <c r="J63" s="30"/>
      <c r="K63" s="86"/>
      <c r="L63" s="86"/>
      <c r="M63" s="30"/>
      <c r="N63" s="86"/>
      <c r="O63" s="86"/>
    </row>
    <row r="64" spans="1:15" hidden="1" x14ac:dyDescent="0.3">
      <c r="A64" s="87">
        <v>50</v>
      </c>
      <c r="B64" s="91" t="s">
        <v>91</v>
      </c>
      <c r="C64" s="82">
        <v>1</v>
      </c>
      <c r="D64" s="82"/>
      <c r="E64" s="82"/>
      <c r="F64" s="82"/>
      <c r="G64" s="31" t="s">
        <v>175</v>
      </c>
      <c r="H64" s="31"/>
      <c r="I64" s="83">
        <v>4903</v>
      </c>
      <c r="J64" s="30"/>
      <c r="K64" s="86"/>
      <c r="L64" s="86"/>
      <c r="M64" s="30"/>
      <c r="N64" s="86"/>
      <c r="O64" s="86"/>
    </row>
    <row r="65" spans="1:15" hidden="1" x14ac:dyDescent="0.3">
      <c r="A65" s="80">
        <v>51</v>
      </c>
      <c r="B65" s="96" t="s">
        <v>2</v>
      </c>
      <c r="C65" s="82">
        <v>2</v>
      </c>
      <c r="D65" s="82">
        <v>1060.5999999999999</v>
      </c>
      <c r="E65" s="82">
        <f t="shared" ref="E65:E66" si="0">C65*D65</f>
        <v>2121.1999999999998</v>
      </c>
      <c r="F65" s="82">
        <v>4541.6099999999997</v>
      </c>
      <c r="G65" s="178">
        <f>C65*F65</f>
        <v>9083.2199999999993</v>
      </c>
      <c r="H65" s="30"/>
      <c r="I65" s="83">
        <v>6048066</v>
      </c>
      <c r="J65" s="30" t="s">
        <v>178</v>
      </c>
      <c r="K65" s="86" t="s">
        <v>179</v>
      </c>
      <c r="L65" s="86" t="s">
        <v>179</v>
      </c>
      <c r="M65" s="86" t="s">
        <v>179</v>
      </c>
      <c r="N65" s="86" t="s">
        <v>179</v>
      </c>
      <c r="O65" s="86" t="s">
        <v>179</v>
      </c>
    </row>
    <row r="66" spans="1:15" hidden="1" x14ac:dyDescent="0.3">
      <c r="A66" s="87"/>
      <c r="B66" s="96"/>
      <c r="C66" s="82"/>
      <c r="D66" s="82"/>
      <c r="E66" s="82">
        <f t="shared" si="0"/>
        <v>0</v>
      </c>
      <c r="F66" s="82"/>
      <c r="G66" s="178">
        <f>C66*F66</f>
        <v>0</v>
      </c>
      <c r="H66" s="30"/>
      <c r="I66" s="83">
        <v>6051930</v>
      </c>
      <c r="J66" s="30" t="s">
        <v>178</v>
      </c>
      <c r="K66" s="86" t="s">
        <v>179</v>
      </c>
      <c r="L66" s="86" t="s">
        <v>179</v>
      </c>
      <c r="M66" s="86" t="s">
        <v>179</v>
      </c>
      <c r="N66" s="86" t="s">
        <v>179</v>
      </c>
      <c r="O66" s="86" t="s">
        <v>179</v>
      </c>
    </row>
    <row r="67" spans="1:15" hidden="1" x14ac:dyDescent="0.3">
      <c r="A67" s="80">
        <v>53</v>
      </c>
      <c r="B67" s="96" t="s">
        <v>2</v>
      </c>
      <c r="C67" s="82">
        <v>1</v>
      </c>
      <c r="D67" s="82"/>
      <c r="E67" s="82"/>
      <c r="F67" s="82"/>
      <c r="G67" s="30" t="s">
        <v>180</v>
      </c>
      <c r="H67" s="30"/>
      <c r="I67" s="83">
        <v>1083859</v>
      </c>
      <c r="J67" s="30"/>
      <c r="K67" s="86"/>
      <c r="L67" s="86"/>
      <c r="M67" s="86"/>
      <c r="N67" s="86"/>
      <c r="O67" s="86"/>
    </row>
    <row r="68" spans="1:15" hidden="1" x14ac:dyDescent="0.3">
      <c r="A68" s="87">
        <v>54</v>
      </c>
      <c r="B68" s="97" t="s">
        <v>3</v>
      </c>
      <c r="C68" s="82">
        <v>1</v>
      </c>
      <c r="D68" s="82">
        <v>1060.5999999999999</v>
      </c>
      <c r="E68" s="82">
        <f>C68*D68</f>
        <v>1060.5999999999999</v>
      </c>
      <c r="F68" s="82">
        <v>4541.6099999999997</v>
      </c>
      <c r="G68" s="178">
        <f>C68*F68</f>
        <v>4541.6099999999997</v>
      </c>
      <c r="H68" s="30"/>
      <c r="I68" s="83">
        <v>602533</v>
      </c>
      <c r="J68" s="30" t="s">
        <v>178</v>
      </c>
      <c r="K68" s="86" t="s">
        <v>179</v>
      </c>
      <c r="L68" s="86" t="s">
        <v>179</v>
      </c>
      <c r="M68" s="86" t="s">
        <v>179</v>
      </c>
      <c r="N68" s="86" t="s">
        <v>179</v>
      </c>
      <c r="O68" s="86" t="s">
        <v>179</v>
      </c>
    </row>
    <row r="69" spans="1:15" hidden="1" x14ac:dyDescent="0.3">
      <c r="A69" s="80">
        <v>55</v>
      </c>
      <c r="B69" s="97" t="s">
        <v>4</v>
      </c>
      <c r="C69" s="98">
        <v>4</v>
      </c>
      <c r="D69" s="82">
        <v>1060.5999999999999</v>
      </c>
      <c r="E69" s="82">
        <f>C69*D69</f>
        <v>4242.3999999999996</v>
      </c>
      <c r="F69" s="82">
        <v>4541.6099999999997</v>
      </c>
      <c r="G69" s="178">
        <f>C69*F69</f>
        <v>18166.439999999999</v>
      </c>
      <c r="H69" s="30"/>
      <c r="I69" s="32">
        <v>707521</v>
      </c>
      <c r="J69" s="30" t="s">
        <v>178</v>
      </c>
      <c r="K69" s="86" t="s">
        <v>179</v>
      </c>
      <c r="L69" s="86" t="s">
        <v>179</v>
      </c>
      <c r="M69" s="86" t="s">
        <v>179</v>
      </c>
      <c r="N69" s="86" t="s">
        <v>179</v>
      </c>
      <c r="O69" s="86" t="s">
        <v>179</v>
      </c>
    </row>
    <row r="70" spans="1:15" hidden="1" x14ac:dyDescent="0.3">
      <c r="A70" s="87">
        <v>56</v>
      </c>
      <c r="B70" s="97"/>
      <c r="C70" s="98"/>
      <c r="D70" s="98"/>
      <c r="E70" s="98"/>
      <c r="F70" s="98"/>
      <c r="G70" s="178"/>
      <c r="H70" s="30"/>
      <c r="I70" s="32">
        <v>100582</v>
      </c>
      <c r="J70" s="30" t="s">
        <v>178</v>
      </c>
      <c r="K70" s="86" t="s">
        <v>179</v>
      </c>
      <c r="L70" s="86" t="s">
        <v>179</v>
      </c>
      <c r="M70" s="86" t="s">
        <v>179</v>
      </c>
      <c r="N70" s="86" t="s">
        <v>179</v>
      </c>
      <c r="O70" s="86" t="s">
        <v>179</v>
      </c>
    </row>
    <row r="71" spans="1:15" hidden="1" x14ac:dyDescent="0.3">
      <c r="A71" s="80">
        <v>57</v>
      </c>
      <c r="B71" s="97"/>
      <c r="C71" s="98"/>
      <c r="D71" s="98"/>
      <c r="E71" s="98"/>
      <c r="F71" s="98"/>
      <c r="G71" s="178"/>
      <c r="H71" s="30"/>
      <c r="I71" s="32">
        <v>101471</v>
      </c>
      <c r="J71" s="30" t="s">
        <v>178</v>
      </c>
      <c r="K71" s="86" t="s">
        <v>179</v>
      </c>
      <c r="L71" s="86" t="s">
        <v>179</v>
      </c>
      <c r="M71" s="86" t="s">
        <v>179</v>
      </c>
      <c r="N71" s="86" t="s">
        <v>179</v>
      </c>
      <c r="O71" s="86" t="s">
        <v>179</v>
      </c>
    </row>
    <row r="72" spans="1:15" hidden="1" x14ac:dyDescent="0.3">
      <c r="A72" s="87">
        <v>58</v>
      </c>
      <c r="B72" s="97"/>
      <c r="C72" s="98"/>
      <c r="D72" s="98"/>
      <c r="E72" s="98"/>
      <c r="F72" s="98"/>
      <c r="G72" s="178"/>
      <c r="H72" s="30"/>
      <c r="I72" s="32">
        <v>101219</v>
      </c>
      <c r="J72" s="30" t="s">
        <v>178</v>
      </c>
      <c r="K72" s="86" t="s">
        <v>179</v>
      </c>
      <c r="L72" s="86" t="s">
        <v>179</v>
      </c>
      <c r="M72" s="86" t="s">
        <v>179</v>
      </c>
      <c r="N72" s="86" t="s">
        <v>179</v>
      </c>
      <c r="O72" s="86" t="s">
        <v>179</v>
      </c>
    </row>
    <row r="73" spans="1:15" hidden="1" x14ac:dyDescent="0.3">
      <c r="A73" s="80">
        <v>59</v>
      </c>
      <c r="B73" s="97" t="s">
        <v>5</v>
      </c>
      <c r="C73" s="98">
        <v>2</v>
      </c>
      <c r="D73" s="98">
        <v>1060.5999999999999</v>
      </c>
      <c r="E73" s="82">
        <f t="shared" ref="E73" si="1">C73*D73</f>
        <v>2121.1999999999998</v>
      </c>
      <c r="F73" s="98">
        <v>4541.6099999999997</v>
      </c>
      <c r="G73" s="179">
        <f t="shared" ref="G73" si="2">F73*C73</f>
        <v>9083.2199999999993</v>
      </c>
      <c r="H73" s="30"/>
      <c r="I73" s="32">
        <v>112416</v>
      </c>
      <c r="J73" s="30" t="s">
        <v>178</v>
      </c>
      <c r="K73" s="86" t="s">
        <v>179</v>
      </c>
      <c r="L73" s="86" t="s">
        <v>179</v>
      </c>
      <c r="M73" s="86" t="s">
        <v>179</v>
      </c>
      <c r="N73" s="86" t="s">
        <v>179</v>
      </c>
      <c r="O73" s="86" t="s">
        <v>179</v>
      </c>
    </row>
    <row r="74" spans="1:15" hidden="1" x14ac:dyDescent="0.3">
      <c r="A74" s="87">
        <v>60</v>
      </c>
      <c r="B74" s="97"/>
      <c r="C74" s="98"/>
      <c r="D74" s="98"/>
      <c r="E74" s="98"/>
      <c r="F74" s="98"/>
      <c r="G74" s="178"/>
      <c r="H74" s="30"/>
      <c r="I74" s="32">
        <v>79051476</v>
      </c>
      <c r="J74" s="30" t="s">
        <v>178</v>
      </c>
      <c r="K74" s="86" t="s">
        <v>179</v>
      </c>
      <c r="L74" s="86" t="s">
        <v>179</v>
      </c>
      <c r="M74" s="86" t="s">
        <v>179</v>
      </c>
      <c r="N74" s="86" t="s">
        <v>179</v>
      </c>
      <c r="O74" s="86" t="s">
        <v>179</v>
      </c>
    </row>
    <row r="75" spans="1:15" hidden="1" x14ac:dyDescent="0.3">
      <c r="A75" s="80">
        <v>61</v>
      </c>
      <c r="B75" s="97" t="s">
        <v>6</v>
      </c>
      <c r="C75" s="98">
        <v>5</v>
      </c>
      <c r="D75" s="98">
        <v>2812.89</v>
      </c>
      <c r="E75" s="98">
        <f>D75*C75</f>
        <v>14064.449999999999</v>
      </c>
      <c r="F75" s="98">
        <v>1264.75</v>
      </c>
      <c r="G75" s="179">
        <f>F75*C75</f>
        <v>6323.75</v>
      </c>
      <c r="H75" s="30"/>
      <c r="I75" s="32">
        <v>28585</v>
      </c>
      <c r="J75" s="30" t="s">
        <v>178</v>
      </c>
      <c r="K75" s="86" t="s">
        <v>179</v>
      </c>
      <c r="L75" s="86" t="s">
        <v>179</v>
      </c>
      <c r="M75" s="86" t="s">
        <v>179</v>
      </c>
      <c r="N75" s="86" t="s">
        <v>179</v>
      </c>
      <c r="O75" s="86" t="s">
        <v>179</v>
      </c>
    </row>
    <row r="76" spans="1:15" hidden="1" x14ac:dyDescent="0.3">
      <c r="A76" s="87"/>
      <c r="B76" s="97"/>
      <c r="C76" s="98"/>
      <c r="D76" s="98"/>
      <c r="E76" s="98"/>
      <c r="F76" s="98"/>
      <c r="G76" s="178"/>
      <c r="H76" s="30"/>
      <c r="I76" s="32">
        <v>25821</v>
      </c>
      <c r="J76" s="30" t="s">
        <v>178</v>
      </c>
      <c r="K76" s="86" t="s">
        <v>179</v>
      </c>
      <c r="L76" s="86" t="s">
        <v>179</v>
      </c>
      <c r="M76" s="86" t="s">
        <v>179</v>
      </c>
      <c r="N76" s="86" t="s">
        <v>179</v>
      </c>
      <c r="O76" s="86" t="s">
        <v>179</v>
      </c>
    </row>
    <row r="77" spans="1:15" hidden="1" x14ac:dyDescent="0.3">
      <c r="A77" s="80"/>
      <c r="B77" s="97"/>
      <c r="C77" s="98"/>
      <c r="D77" s="98"/>
      <c r="E77" s="98"/>
      <c r="F77" s="98"/>
      <c r="G77" s="178"/>
      <c r="H77" s="30"/>
      <c r="I77" s="32">
        <v>55140</v>
      </c>
      <c r="J77" s="30" t="s">
        <v>178</v>
      </c>
      <c r="K77" s="86" t="s">
        <v>179</v>
      </c>
      <c r="L77" s="86" t="s">
        <v>179</v>
      </c>
      <c r="M77" s="86" t="s">
        <v>179</v>
      </c>
      <c r="N77" s="86" t="s">
        <v>179</v>
      </c>
      <c r="O77" s="86" t="s">
        <v>179</v>
      </c>
    </row>
    <row r="78" spans="1:15" hidden="1" x14ac:dyDescent="0.3">
      <c r="A78" s="87"/>
      <c r="B78" s="97"/>
      <c r="C78" s="98"/>
      <c r="D78" s="6"/>
      <c r="E78" s="6"/>
      <c r="F78" s="6"/>
      <c r="G78" s="180"/>
      <c r="H78" s="30"/>
      <c r="I78" s="32">
        <v>24066</v>
      </c>
      <c r="J78" s="30" t="s">
        <v>178</v>
      </c>
      <c r="K78" s="86" t="s">
        <v>179</v>
      </c>
      <c r="L78" s="86" t="s">
        <v>179</v>
      </c>
      <c r="M78" s="86" t="s">
        <v>179</v>
      </c>
      <c r="N78" s="86" t="s">
        <v>179</v>
      </c>
      <c r="O78" s="86" t="s">
        <v>179</v>
      </c>
    </row>
    <row r="79" spans="1:15" hidden="1" x14ac:dyDescent="0.3">
      <c r="A79" s="80"/>
      <c r="B79" s="97"/>
      <c r="C79" s="98"/>
      <c r="D79" s="98"/>
      <c r="E79" s="98"/>
      <c r="F79" s="98"/>
      <c r="G79" s="178"/>
      <c r="H79" s="30"/>
      <c r="I79" s="99" t="s">
        <v>181</v>
      </c>
      <c r="J79" s="30" t="s">
        <v>178</v>
      </c>
      <c r="K79" s="86" t="s">
        <v>179</v>
      </c>
      <c r="L79" s="86" t="s">
        <v>179</v>
      </c>
      <c r="M79" s="86" t="s">
        <v>179</v>
      </c>
      <c r="N79" s="86" t="s">
        <v>179</v>
      </c>
      <c r="O79" s="86" t="s">
        <v>179</v>
      </c>
    </row>
    <row r="80" spans="1:15" hidden="1" x14ac:dyDescent="0.3">
      <c r="A80" s="87">
        <v>66</v>
      </c>
      <c r="B80" s="97" t="s">
        <v>7</v>
      </c>
      <c r="C80" s="98">
        <v>2</v>
      </c>
      <c r="D80" s="6">
        <v>1264.75</v>
      </c>
      <c r="E80" s="6">
        <f>D80*C80</f>
        <v>2529.5</v>
      </c>
      <c r="F80" s="6">
        <f>2168.13</f>
        <v>2168.13</v>
      </c>
      <c r="G80" s="180">
        <f>F80*C80</f>
        <v>4336.26</v>
      </c>
      <c r="H80" s="30"/>
      <c r="I80" s="32">
        <v>751</v>
      </c>
      <c r="J80" s="30" t="s">
        <v>178</v>
      </c>
      <c r="K80" s="86" t="s">
        <v>179</v>
      </c>
      <c r="L80" s="86" t="s">
        <v>179</v>
      </c>
      <c r="M80" s="86" t="s">
        <v>179</v>
      </c>
      <c r="N80" s="86" t="s">
        <v>179</v>
      </c>
      <c r="O80" s="86" t="s">
        <v>179</v>
      </c>
    </row>
    <row r="81" spans="1:16" hidden="1" x14ac:dyDescent="0.3">
      <c r="A81" s="80"/>
      <c r="B81" s="97"/>
      <c r="C81" s="98"/>
      <c r="D81" s="98"/>
      <c r="E81" s="98"/>
      <c r="F81" s="98"/>
      <c r="G81" s="178"/>
      <c r="H81" s="30"/>
      <c r="I81" s="32">
        <v>686</v>
      </c>
      <c r="J81" s="30" t="s">
        <v>178</v>
      </c>
      <c r="K81" s="86" t="s">
        <v>179</v>
      </c>
      <c r="L81" s="86" t="s">
        <v>179</v>
      </c>
      <c r="M81" s="86" t="s">
        <v>179</v>
      </c>
      <c r="N81" s="86" t="s">
        <v>179</v>
      </c>
      <c r="O81" s="86" t="s">
        <v>179</v>
      </c>
    </row>
    <row r="82" spans="1:16" hidden="1" x14ac:dyDescent="0.3">
      <c r="A82" s="87">
        <v>68</v>
      </c>
      <c r="B82" s="97" t="s">
        <v>63</v>
      </c>
      <c r="C82" s="98">
        <v>1</v>
      </c>
      <c r="D82" s="145">
        <v>1060.6600000000001</v>
      </c>
      <c r="E82" s="98">
        <f>D82*C82</f>
        <v>1060.6600000000001</v>
      </c>
      <c r="F82" s="98">
        <v>4541.6099999999997</v>
      </c>
      <c r="G82" s="179">
        <f>F82*C82</f>
        <v>4541.6099999999997</v>
      </c>
      <c r="H82" s="98"/>
      <c r="I82" s="32">
        <v>100582</v>
      </c>
      <c r="J82" s="30" t="s">
        <v>178</v>
      </c>
      <c r="K82" s="86" t="s">
        <v>179</v>
      </c>
      <c r="L82" s="86" t="s">
        <v>179</v>
      </c>
      <c r="M82" s="86" t="s">
        <v>179</v>
      </c>
      <c r="N82" s="86" t="s">
        <v>179</v>
      </c>
      <c r="O82" s="86" t="s">
        <v>179</v>
      </c>
    </row>
    <row r="83" spans="1:16" hidden="1" x14ac:dyDescent="0.3">
      <c r="A83" s="80">
        <v>69</v>
      </c>
      <c r="B83" s="97" t="s">
        <v>182</v>
      </c>
      <c r="C83" s="98">
        <v>11</v>
      </c>
      <c r="D83" s="100">
        <v>477.47</v>
      </c>
      <c r="E83" s="98"/>
      <c r="F83" s="98"/>
      <c r="G83" s="179"/>
      <c r="H83" s="98"/>
      <c r="I83" s="32"/>
      <c r="J83" s="86"/>
      <c r="K83" s="88" t="s">
        <v>183</v>
      </c>
      <c r="L83" s="88" t="s">
        <v>183</v>
      </c>
      <c r="M83" s="88" t="s">
        <v>183</v>
      </c>
      <c r="N83" s="88" t="s">
        <v>183</v>
      </c>
      <c r="O83" s="88" t="s">
        <v>183</v>
      </c>
      <c r="P83">
        <v>10</v>
      </c>
    </row>
    <row r="84" spans="1:16" hidden="1" x14ac:dyDescent="0.3">
      <c r="A84" s="87">
        <v>70</v>
      </c>
      <c r="B84" s="97" t="s">
        <v>64</v>
      </c>
      <c r="C84" s="57">
        <v>340</v>
      </c>
      <c r="D84" s="57">
        <v>204.63</v>
      </c>
      <c r="E84" s="57">
        <f>C84*D84</f>
        <v>69574.2</v>
      </c>
      <c r="F84" s="57">
        <v>269.39</v>
      </c>
      <c r="G84" s="181">
        <f>C84*F84</f>
        <v>91592.599999999991</v>
      </c>
      <c r="H84" s="98"/>
      <c r="I84" s="32"/>
      <c r="J84" s="86"/>
      <c r="K84" s="88" t="s">
        <v>183</v>
      </c>
      <c r="L84" s="88" t="s">
        <v>183</v>
      </c>
      <c r="M84" s="88" t="s">
        <v>183</v>
      </c>
      <c r="N84" s="88" t="s">
        <v>183</v>
      </c>
      <c r="O84" s="88" t="s">
        <v>183</v>
      </c>
      <c r="P84">
        <v>135</v>
      </c>
    </row>
    <row r="85" spans="1:16" hidden="1" x14ac:dyDescent="0.3">
      <c r="A85" s="80">
        <v>71</v>
      </c>
      <c r="B85" s="97" t="s">
        <v>65</v>
      </c>
      <c r="C85" s="100">
        <v>3</v>
      </c>
      <c r="D85" s="100">
        <v>477.47</v>
      </c>
      <c r="E85" s="100"/>
      <c r="F85" s="100"/>
      <c r="G85" s="179"/>
      <c r="H85" s="98"/>
      <c r="I85" s="32"/>
      <c r="J85" s="86"/>
      <c r="K85" s="88" t="s">
        <v>183</v>
      </c>
      <c r="L85" s="88" t="s">
        <v>183</v>
      </c>
      <c r="M85" s="88" t="s">
        <v>183</v>
      </c>
      <c r="N85" s="88" t="s">
        <v>183</v>
      </c>
      <c r="O85" s="88" t="s">
        <v>183</v>
      </c>
      <c r="P85">
        <v>2</v>
      </c>
    </row>
    <row r="86" spans="1:16" hidden="1" x14ac:dyDescent="0.3">
      <c r="A86" s="87">
        <v>72</v>
      </c>
      <c r="B86" s="97" t="s">
        <v>66</v>
      </c>
      <c r="C86" s="98">
        <v>3</v>
      </c>
      <c r="D86" s="100">
        <v>477.47</v>
      </c>
      <c r="E86" s="98"/>
      <c r="F86" s="98"/>
      <c r="G86" s="179"/>
      <c r="H86" s="98"/>
      <c r="I86" s="32"/>
      <c r="J86" s="86"/>
      <c r="K86" s="88" t="s">
        <v>183</v>
      </c>
      <c r="L86" s="88" t="s">
        <v>183</v>
      </c>
      <c r="M86" s="88" t="s">
        <v>183</v>
      </c>
      <c r="N86" s="88" t="s">
        <v>183</v>
      </c>
      <c r="O86" s="88" t="s">
        <v>183</v>
      </c>
      <c r="P86">
        <v>2</v>
      </c>
    </row>
    <row r="87" spans="1:16" hidden="1" x14ac:dyDescent="0.3">
      <c r="A87" s="80">
        <v>73</v>
      </c>
      <c r="B87" s="97" t="s">
        <v>8</v>
      </c>
      <c r="C87" s="98">
        <v>1</v>
      </c>
      <c r="D87" s="98">
        <v>2812.89</v>
      </c>
      <c r="E87" s="98">
        <f>D87*C87</f>
        <v>2812.89</v>
      </c>
      <c r="F87" s="98"/>
      <c r="G87" s="179"/>
      <c r="H87" s="98"/>
      <c r="I87" s="32">
        <v>10253</v>
      </c>
      <c r="J87" s="30" t="s">
        <v>178</v>
      </c>
      <c r="K87" s="86" t="s">
        <v>179</v>
      </c>
      <c r="L87" s="86" t="s">
        <v>179</v>
      </c>
      <c r="M87" s="86" t="s">
        <v>179</v>
      </c>
      <c r="N87" s="86" t="s">
        <v>179</v>
      </c>
      <c r="O87" s="86" t="s">
        <v>179</v>
      </c>
    </row>
    <row r="88" spans="1:16" hidden="1" x14ac:dyDescent="0.3">
      <c r="A88" s="87">
        <v>74</v>
      </c>
      <c r="B88" s="97" t="s">
        <v>8</v>
      </c>
      <c r="C88" s="98">
        <v>1</v>
      </c>
      <c r="D88" s="98"/>
      <c r="E88" s="98"/>
      <c r="F88" s="98"/>
      <c r="G88" s="98" t="s">
        <v>184</v>
      </c>
      <c r="H88" s="98"/>
      <c r="I88" s="32">
        <v>2207</v>
      </c>
      <c r="J88" s="86" t="s">
        <v>185</v>
      </c>
      <c r="K88" s="86"/>
      <c r="L88" s="86"/>
      <c r="M88" s="86"/>
      <c r="N88" s="86"/>
      <c r="O88" s="86"/>
    </row>
    <row r="89" spans="1:16" hidden="1" x14ac:dyDescent="0.3">
      <c r="A89" s="80">
        <v>75</v>
      </c>
      <c r="B89" s="97" t="s">
        <v>67</v>
      </c>
      <c r="C89" s="98">
        <v>10</v>
      </c>
      <c r="D89" s="98">
        <v>2084.73</v>
      </c>
      <c r="E89" s="98">
        <f>C89*D89</f>
        <v>20847.3</v>
      </c>
      <c r="F89" s="98">
        <v>2131.39</v>
      </c>
      <c r="G89" s="179">
        <f>F89*C89</f>
        <v>21313.899999999998</v>
      </c>
      <c r="H89" s="98"/>
      <c r="I89" s="32"/>
      <c r="J89" s="86" t="s">
        <v>186</v>
      </c>
      <c r="K89" s="86" t="s">
        <v>187</v>
      </c>
      <c r="L89" s="86" t="s">
        <v>187</v>
      </c>
      <c r="M89" s="86" t="s">
        <v>187</v>
      </c>
      <c r="N89" s="86" t="s">
        <v>187</v>
      </c>
      <c r="O89" s="86" t="s">
        <v>187</v>
      </c>
    </row>
    <row r="90" spans="1:16" hidden="1" x14ac:dyDescent="0.3">
      <c r="A90" s="87"/>
      <c r="B90" s="97"/>
      <c r="C90" s="98"/>
      <c r="D90" s="98"/>
      <c r="E90" s="98"/>
      <c r="F90" s="98"/>
      <c r="G90" s="179"/>
      <c r="H90" s="98"/>
      <c r="I90" s="32"/>
      <c r="J90" s="86" t="s">
        <v>186</v>
      </c>
      <c r="K90" s="86" t="s">
        <v>187</v>
      </c>
      <c r="L90" s="86" t="s">
        <v>187</v>
      </c>
      <c r="M90" s="86" t="s">
        <v>187</v>
      </c>
      <c r="N90" s="86" t="s">
        <v>187</v>
      </c>
      <c r="O90" s="86" t="s">
        <v>187</v>
      </c>
    </row>
    <row r="91" spans="1:16" hidden="1" x14ac:dyDescent="0.3">
      <c r="A91" s="80"/>
      <c r="B91" s="97"/>
      <c r="C91" s="98"/>
      <c r="D91" s="98"/>
      <c r="E91" s="98"/>
      <c r="F91" s="98"/>
      <c r="G91" s="179"/>
      <c r="H91" s="98"/>
      <c r="I91" s="32"/>
      <c r="J91" s="86" t="s">
        <v>186</v>
      </c>
      <c r="K91" s="86" t="s">
        <v>187</v>
      </c>
      <c r="L91" s="86" t="s">
        <v>187</v>
      </c>
      <c r="M91" s="86" t="s">
        <v>187</v>
      </c>
      <c r="N91" s="86" t="s">
        <v>187</v>
      </c>
      <c r="O91" s="86" t="s">
        <v>187</v>
      </c>
    </row>
    <row r="92" spans="1:16" hidden="1" x14ac:dyDescent="0.3">
      <c r="A92" s="87"/>
      <c r="B92" s="97"/>
      <c r="C92" s="98"/>
      <c r="D92" s="98"/>
      <c r="E92" s="98"/>
      <c r="F92" s="98"/>
      <c r="G92" s="179"/>
      <c r="H92" s="98"/>
      <c r="I92" s="32"/>
      <c r="J92" s="86" t="s">
        <v>186</v>
      </c>
      <c r="K92" s="86" t="s">
        <v>187</v>
      </c>
      <c r="L92" s="86" t="s">
        <v>187</v>
      </c>
      <c r="M92" s="86" t="s">
        <v>187</v>
      </c>
      <c r="N92" s="86" t="s">
        <v>187</v>
      </c>
      <c r="O92" s="86" t="s">
        <v>187</v>
      </c>
    </row>
    <row r="93" spans="1:16" hidden="1" x14ac:dyDescent="0.3">
      <c r="A93" s="80"/>
      <c r="B93" s="97"/>
      <c r="C93" s="98"/>
      <c r="D93" s="98"/>
      <c r="E93" s="98"/>
      <c r="F93" s="98"/>
      <c r="G93" s="179"/>
      <c r="H93" s="98"/>
      <c r="I93" s="32"/>
      <c r="J93" s="86" t="s">
        <v>186</v>
      </c>
      <c r="K93" s="86" t="s">
        <v>187</v>
      </c>
      <c r="L93" s="86" t="s">
        <v>187</v>
      </c>
      <c r="M93" s="86" t="s">
        <v>187</v>
      </c>
      <c r="N93" s="86" t="s">
        <v>187</v>
      </c>
      <c r="O93" s="86" t="s">
        <v>187</v>
      </c>
    </row>
    <row r="94" spans="1:16" hidden="1" x14ac:dyDescent="0.3">
      <c r="A94" s="87"/>
      <c r="B94" s="97"/>
      <c r="C94" s="98"/>
      <c r="D94" s="98"/>
      <c r="E94" s="98"/>
      <c r="F94" s="98"/>
      <c r="G94" s="179"/>
      <c r="H94" s="98"/>
      <c r="I94" s="32"/>
      <c r="J94" s="86" t="s">
        <v>186</v>
      </c>
      <c r="K94" s="86" t="s">
        <v>187</v>
      </c>
      <c r="L94" s="86" t="s">
        <v>187</v>
      </c>
      <c r="M94" s="86" t="s">
        <v>187</v>
      </c>
      <c r="N94" s="86" t="s">
        <v>187</v>
      </c>
      <c r="O94" s="86" t="s">
        <v>187</v>
      </c>
    </row>
    <row r="95" spans="1:16" hidden="1" x14ac:dyDescent="0.3">
      <c r="A95" s="80"/>
      <c r="B95" s="97"/>
      <c r="C95" s="98"/>
      <c r="D95" s="98"/>
      <c r="E95" s="98"/>
      <c r="F95" s="98"/>
      <c r="G95" s="179"/>
      <c r="H95" s="98"/>
      <c r="I95" s="32"/>
      <c r="J95" s="86" t="s">
        <v>186</v>
      </c>
      <c r="K95" s="86" t="s">
        <v>187</v>
      </c>
      <c r="L95" s="86" t="s">
        <v>187</v>
      </c>
      <c r="M95" s="86" t="s">
        <v>187</v>
      </c>
      <c r="N95" s="86" t="s">
        <v>187</v>
      </c>
      <c r="O95" s="86" t="s">
        <v>187</v>
      </c>
    </row>
    <row r="96" spans="1:16" hidden="1" x14ac:dyDescent="0.3">
      <c r="A96" s="87"/>
      <c r="B96" s="97"/>
      <c r="C96" s="98"/>
      <c r="D96" s="98"/>
      <c r="E96" s="98"/>
      <c r="F96" s="98"/>
      <c r="G96" s="179"/>
      <c r="H96" s="98"/>
      <c r="I96" s="32"/>
      <c r="J96" s="86" t="s">
        <v>186</v>
      </c>
      <c r="K96" s="86" t="s">
        <v>187</v>
      </c>
      <c r="L96" s="86" t="s">
        <v>187</v>
      </c>
      <c r="M96" s="86" t="s">
        <v>187</v>
      </c>
      <c r="N96" s="86" t="s">
        <v>187</v>
      </c>
      <c r="O96" s="86" t="s">
        <v>187</v>
      </c>
    </row>
    <row r="97" spans="1:15" hidden="1" x14ac:dyDescent="0.3">
      <c r="A97" s="80"/>
      <c r="B97" s="97"/>
      <c r="C97" s="98"/>
      <c r="D97" s="98"/>
      <c r="E97" s="98"/>
      <c r="F97" s="98"/>
      <c r="G97" s="179"/>
      <c r="H97" s="98"/>
      <c r="I97" s="32"/>
      <c r="J97" s="86" t="s">
        <v>186</v>
      </c>
      <c r="K97" s="86" t="s">
        <v>187</v>
      </c>
      <c r="L97" s="86" t="s">
        <v>187</v>
      </c>
      <c r="M97" s="86" t="s">
        <v>187</v>
      </c>
      <c r="N97" s="86" t="s">
        <v>187</v>
      </c>
      <c r="O97" s="86" t="s">
        <v>187</v>
      </c>
    </row>
    <row r="98" spans="1:15" hidden="1" x14ac:dyDescent="0.3">
      <c r="A98" s="87"/>
      <c r="B98" s="97"/>
      <c r="C98" s="98"/>
      <c r="D98" s="98"/>
      <c r="E98" s="98"/>
      <c r="F98" s="98"/>
      <c r="G98" s="179"/>
      <c r="H98" s="98"/>
      <c r="I98" s="32"/>
      <c r="J98" s="86" t="s">
        <v>186</v>
      </c>
      <c r="K98" s="86" t="s">
        <v>187</v>
      </c>
      <c r="L98" s="86" t="s">
        <v>187</v>
      </c>
      <c r="M98" s="86" t="s">
        <v>187</v>
      </c>
      <c r="N98" s="86" t="s">
        <v>187</v>
      </c>
      <c r="O98" s="86" t="s">
        <v>187</v>
      </c>
    </row>
    <row r="99" spans="1:15" hidden="1" x14ac:dyDescent="0.3">
      <c r="A99" s="80">
        <v>85</v>
      </c>
      <c r="B99" s="97" t="s">
        <v>68</v>
      </c>
      <c r="C99" s="98">
        <v>21</v>
      </c>
      <c r="D99" s="98">
        <v>1744.02</v>
      </c>
      <c r="E99" s="98">
        <f>D99*C99</f>
        <v>36624.42</v>
      </c>
      <c r="F99" s="98">
        <v>2131.39</v>
      </c>
      <c r="G99" s="179">
        <f>F99*C99</f>
        <v>44759.189999999995</v>
      </c>
      <c r="H99" s="98"/>
      <c r="I99" s="32"/>
      <c r="J99" s="86" t="s">
        <v>186</v>
      </c>
      <c r="K99" s="86" t="s">
        <v>187</v>
      </c>
      <c r="L99" s="86" t="s">
        <v>187</v>
      </c>
      <c r="M99" s="86" t="s">
        <v>187</v>
      </c>
      <c r="N99" s="86" t="s">
        <v>187</v>
      </c>
      <c r="O99" s="86" t="s">
        <v>187</v>
      </c>
    </row>
    <row r="100" spans="1:15" hidden="1" x14ac:dyDescent="0.3">
      <c r="A100" s="87"/>
      <c r="B100" s="97"/>
      <c r="C100" s="98"/>
      <c r="D100" s="98"/>
      <c r="E100" s="98"/>
      <c r="F100" s="98"/>
      <c r="G100" s="179"/>
      <c r="H100" s="98"/>
      <c r="I100" s="32"/>
      <c r="J100" s="86" t="s">
        <v>186</v>
      </c>
      <c r="K100" s="86" t="s">
        <v>187</v>
      </c>
      <c r="L100" s="86" t="s">
        <v>187</v>
      </c>
      <c r="M100" s="86" t="s">
        <v>187</v>
      </c>
      <c r="N100" s="86" t="s">
        <v>187</v>
      </c>
      <c r="O100" s="86" t="s">
        <v>187</v>
      </c>
    </row>
    <row r="101" spans="1:15" hidden="1" x14ac:dyDescent="0.3">
      <c r="A101" s="80"/>
      <c r="B101" s="97"/>
      <c r="C101" s="98"/>
      <c r="D101" s="98"/>
      <c r="E101" s="98"/>
      <c r="F101" s="98"/>
      <c r="G101" s="179"/>
      <c r="H101" s="98"/>
      <c r="I101" s="32"/>
      <c r="J101" s="86" t="s">
        <v>186</v>
      </c>
      <c r="K101" s="86" t="s">
        <v>187</v>
      </c>
      <c r="L101" s="86" t="s">
        <v>187</v>
      </c>
      <c r="M101" s="86" t="s">
        <v>187</v>
      </c>
      <c r="N101" s="86" t="s">
        <v>187</v>
      </c>
      <c r="O101" s="86" t="s">
        <v>187</v>
      </c>
    </row>
    <row r="102" spans="1:15" hidden="1" x14ac:dyDescent="0.3">
      <c r="A102" s="87"/>
      <c r="B102" s="97"/>
      <c r="C102" s="98"/>
      <c r="D102" s="98"/>
      <c r="E102" s="98"/>
      <c r="F102" s="98"/>
      <c r="G102" s="179"/>
      <c r="H102" s="98"/>
      <c r="I102" s="32"/>
      <c r="J102" s="86" t="s">
        <v>186</v>
      </c>
      <c r="K102" s="86" t="s">
        <v>187</v>
      </c>
      <c r="L102" s="86" t="s">
        <v>187</v>
      </c>
      <c r="M102" s="86" t="s">
        <v>187</v>
      </c>
      <c r="N102" s="86" t="s">
        <v>187</v>
      </c>
      <c r="O102" s="86" t="s">
        <v>187</v>
      </c>
    </row>
    <row r="103" spans="1:15" hidden="1" x14ac:dyDescent="0.3">
      <c r="A103" s="80"/>
      <c r="B103" s="97"/>
      <c r="C103" s="98"/>
      <c r="D103" s="98"/>
      <c r="E103" s="98"/>
      <c r="F103" s="98"/>
      <c r="G103" s="179"/>
      <c r="H103" s="98"/>
      <c r="I103" s="32"/>
      <c r="J103" s="86" t="s">
        <v>186</v>
      </c>
      <c r="K103" s="86" t="s">
        <v>187</v>
      </c>
      <c r="L103" s="86" t="s">
        <v>187</v>
      </c>
      <c r="M103" s="86" t="s">
        <v>187</v>
      </c>
      <c r="N103" s="86" t="s">
        <v>187</v>
      </c>
      <c r="O103" s="86" t="s">
        <v>187</v>
      </c>
    </row>
    <row r="104" spans="1:15" hidden="1" x14ac:dyDescent="0.3">
      <c r="A104" s="87"/>
      <c r="B104" s="97"/>
      <c r="C104" s="98"/>
      <c r="D104" s="98"/>
      <c r="E104" s="98"/>
      <c r="F104" s="98"/>
      <c r="G104" s="179"/>
      <c r="H104" s="98"/>
      <c r="I104" s="32"/>
      <c r="J104" s="86" t="s">
        <v>186</v>
      </c>
      <c r="K104" s="86" t="s">
        <v>187</v>
      </c>
      <c r="L104" s="86" t="s">
        <v>187</v>
      </c>
      <c r="M104" s="86" t="s">
        <v>187</v>
      </c>
      <c r="N104" s="86" t="s">
        <v>187</v>
      </c>
      <c r="O104" s="86" t="s">
        <v>187</v>
      </c>
    </row>
    <row r="105" spans="1:15" hidden="1" x14ac:dyDescent="0.3">
      <c r="A105" s="80"/>
      <c r="B105" s="97"/>
      <c r="C105" s="98"/>
      <c r="D105" s="98"/>
      <c r="E105" s="98"/>
      <c r="F105" s="98"/>
      <c r="G105" s="179"/>
      <c r="H105" s="98"/>
      <c r="I105" s="32"/>
      <c r="J105" s="86" t="s">
        <v>186</v>
      </c>
      <c r="K105" s="86" t="s">
        <v>187</v>
      </c>
      <c r="L105" s="86" t="s">
        <v>187</v>
      </c>
      <c r="M105" s="86" t="s">
        <v>187</v>
      </c>
      <c r="N105" s="86" t="s">
        <v>187</v>
      </c>
      <c r="O105" s="86" t="s">
        <v>187</v>
      </c>
    </row>
    <row r="106" spans="1:15" hidden="1" x14ac:dyDescent="0.3">
      <c r="A106" s="87"/>
      <c r="B106" s="97"/>
      <c r="C106" s="98"/>
      <c r="D106" s="98"/>
      <c r="E106" s="98"/>
      <c r="F106" s="98"/>
      <c r="G106" s="179"/>
      <c r="H106" s="98"/>
      <c r="I106" s="32"/>
      <c r="J106" s="86" t="s">
        <v>186</v>
      </c>
      <c r="K106" s="86" t="s">
        <v>187</v>
      </c>
      <c r="L106" s="86" t="s">
        <v>187</v>
      </c>
      <c r="M106" s="86" t="s">
        <v>187</v>
      </c>
      <c r="N106" s="86" t="s">
        <v>187</v>
      </c>
      <c r="O106" s="86" t="s">
        <v>187</v>
      </c>
    </row>
    <row r="107" spans="1:15" hidden="1" x14ac:dyDescent="0.3">
      <c r="A107" s="80"/>
      <c r="B107" s="97"/>
      <c r="C107" s="98"/>
      <c r="D107" s="98"/>
      <c r="E107" s="98"/>
      <c r="F107" s="98"/>
      <c r="G107" s="179"/>
      <c r="H107" s="98"/>
      <c r="I107" s="32"/>
      <c r="J107" s="86" t="s">
        <v>186</v>
      </c>
      <c r="K107" s="86" t="s">
        <v>187</v>
      </c>
      <c r="L107" s="86" t="s">
        <v>187</v>
      </c>
      <c r="M107" s="86" t="s">
        <v>187</v>
      </c>
      <c r="N107" s="86" t="s">
        <v>187</v>
      </c>
      <c r="O107" s="86" t="s">
        <v>187</v>
      </c>
    </row>
    <row r="108" spans="1:15" hidden="1" x14ac:dyDescent="0.3">
      <c r="A108" s="87"/>
      <c r="B108" s="97"/>
      <c r="C108" s="98"/>
      <c r="D108" s="98"/>
      <c r="E108" s="98"/>
      <c r="F108" s="98"/>
      <c r="G108" s="179"/>
      <c r="H108" s="98"/>
      <c r="I108" s="32"/>
      <c r="J108" s="86" t="s">
        <v>186</v>
      </c>
      <c r="K108" s="86" t="s">
        <v>187</v>
      </c>
      <c r="L108" s="86" t="s">
        <v>187</v>
      </c>
      <c r="M108" s="86" t="s">
        <v>187</v>
      </c>
      <c r="N108" s="86" t="s">
        <v>187</v>
      </c>
      <c r="O108" s="86" t="s">
        <v>187</v>
      </c>
    </row>
    <row r="109" spans="1:15" hidden="1" x14ac:dyDescent="0.3">
      <c r="A109" s="80"/>
      <c r="B109" s="97"/>
      <c r="C109" s="98"/>
      <c r="D109" s="98"/>
      <c r="E109" s="98"/>
      <c r="F109" s="98"/>
      <c r="G109" s="179"/>
      <c r="H109" s="98"/>
      <c r="I109" s="32"/>
      <c r="J109" s="86" t="s">
        <v>186</v>
      </c>
      <c r="K109" s="86" t="s">
        <v>187</v>
      </c>
      <c r="L109" s="86" t="s">
        <v>187</v>
      </c>
      <c r="M109" s="86" t="s">
        <v>187</v>
      </c>
      <c r="N109" s="86" t="s">
        <v>187</v>
      </c>
      <c r="O109" s="86" t="s">
        <v>187</v>
      </c>
    </row>
    <row r="110" spans="1:15" hidden="1" x14ac:dyDescent="0.3">
      <c r="A110" s="87"/>
      <c r="B110" s="97"/>
      <c r="C110" s="98"/>
      <c r="D110" s="98"/>
      <c r="E110" s="98"/>
      <c r="F110" s="98"/>
      <c r="G110" s="179"/>
      <c r="H110" s="98"/>
      <c r="I110" s="32"/>
      <c r="J110" s="86" t="s">
        <v>186</v>
      </c>
      <c r="K110" s="86" t="s">
        <v>187</v>
      </c>
      <c r="L110" s="86" t="s">
        <v>187</v>
      </c>
      <c r="M110" s="86" t="s">
        <v>187</v>
      </c>
      <c r="N110" s="86" t="s">
        <v>187</v>
      </c>
      <c r="O110" s="86" t="s">
        <v>187</v>
      </c>
    </row>
    <row r="111" spans="1:15" hidden="1" x14ac:dyDescent="0.3">
      <c r="A111" s="80"/>
      <c r="B111" s="97"/>
      <c r="C111" s="98"/>
      <c r="D111" s="98"/>
      <c r="E111" s="98"/>
      <c r="F111" s="98"/>
      <c r="G111" s="179"/>
      <c r="H111" s="98"/>
      <c r="I111" s="32"/>
      <c r="J111" s="86" t="s">
        <v>186</v>
      </c>
      <c r="K111" s="86" t="s">
        <v>187</v>
      </c>
      <c r="L111" s="86" t="s">
        <v>187</v>
      </c>
      <c r="M111" s="86" t="s">
        <v>187</v>
      </c>
      <c r="N111" s="86" t="s">
        <v>187</v>
      </c>
      <c r="O111" s="86" t="s">
        <v>187</v>
      </c>
    </row>
    <row r="112" spans="1:15" hidden="1" x14ac:dyDescent="0.3">
      <c r="A112" s="87"/>
      <c r="B112" s="97"/>
      <c r="C112" s="98"/>
      <c r="D112" s="98"/>
      <c r="E112" s="98"/>
      <c r="F112" s="98"/>
      <c r="G112" s="179"/>
      <c r="H112" s="98"/>
      <c r="I112" s="32"/>
      <c r="J112" s="86" t="s">
        <v>186</v>
      </c>
      <c r="K112" s="86" t="s">
        <v>187</v>
      </c>
      <c r="L112" s="86" t="s">
        <v>187</v>
      </c>
      <c r="M112" s="86" t="s">
        <v>187</v>
      </c>
      <c r="N112" s="86" t="s">
        <v>187</v>
      </c>
      <c r="O112" s="86" t="s">
        <v>187</v>
      </c>
    </row>
    <row r="113" spans="1:15" hidden="1" x14ac:dyDescent="0.3">
      <c r="A113" s="80"/>
      <c r="B113" s="97"/>
      <c r="C113" s="98"/>
      <c r="D113" s="98"/>
      <c r="E113" s="98"/>
      <c r="F113" s="98"/>
      <c r="G113" s="179"/>
      <c r="H113" s="98"/>
      <c r="I113" s="32"/>
      <c r="J113" s="86" t="s">
        <v>186</v>
      </c>
      <c r="K113" s="86" t="s">
        <v>187</v>
      </c>
      <c r="L113" s="86" t="s">
        <v>187</v>
      </c>
      <c r="M113" s="86" t="s">
        <v>187</v>
      </c>
      <c r="N113" s="86" t="s">
        <v>187</v>
      </c>
      <c r="O113" s="86" t="s">
        <v>187</v>
      </c>
    </row>
    <row r="114" spans="1:15" hidden="1" x14ac:dyDescent="0.3">
      <c r="A114" s="87"/>
      <c r="B114" s="97"/>
      <c r="C114" s="98"/>
      <c r="D114" s="98"/>
      <c r="E114" s="98"/>
      <c r="F114" s="98"/>
      <c r="G114" s="179"/>
      <c r="H114" s="98"/>
      <c r="I114" s="32"/>
      <c r="J114" s="86" t="s">
        <v>186</v>
      </c>
      <c r="K114" s="86" t="s">
        <v>187</v>
      </c>
      <c r="L114" s="86" t="s">
        <v>187</v>
      </c>
      <c r="M114" s="86" t="s">
        <v>187</v>
      </c>
      <c r="N114" s="86" t="s">
        <v>187</v>
      </c>
      <c r="O114" s="86" t="s">
        <v>187</v>
      </c>
    </row>
    <row r="115" spans="1:15" hidden="1" x14ac:dyDescent="0.3">
      <c r="A115" s="80"/>
      <c r="B115" s="97"/>
      <c r="C115" s="98"/>
      <c r="D115" s="98"/>
      <c r="E115" s="98"/>
      <c r="F115" s="98"/>
      <c r="G115" s="179"/>
      <c r="H115" s="98"/>
      <c r="I115" s="32"/>
      <c r="J115" s="86" t="s">
        <v>186</v>
      </c>
      <c r="K115" s="86" t="s">
        <v>187</v>
      </c>
      <c r="L115" s="86" t="s">
        <v>187</v>
      </c>
      <c r="M115" s="86" t="s">
        <v>187</v>
      </c>
      <c r="N115" s="86" t="s">
        <v>187</v>
      </c>
      <c r="O115" s="86" t="s">
        <v>187</v>
      </c>
    </row>
    <row r="116" spans="1:15" hidden="1" x14ac:dyDescent="0.3">
      <c r="A116" s="87"/>
      <c r="B116" s="97"/>
      <c r="C116" s="98"/>
      <c r="D116" s="98"/>
      <c r="E116" s="98"/>
      <c r="F116" s="98"/>
      <c r="G116" s="179"/>
      <c r="H116" s="98"/>
      <c r="I116" s="32"/>
      <c r="J116" s="86" t="s">
        <v>186</v>
      </c>
      <c r="K116" s="86" t="s">
        <v>187</v>
      </c>
      <c r="L116" s="86" t="s">
        <v>187</v>
      </c>
      <c r="M116" s="86" t="s">
        <v>187</v>
      </c>
      <c r="N116" s="86" t="s">
        <v>187</v>
      </c>
      <c r="O116" s="86" t="s">
        <v>187</v>
      </c>
    </row>
    <row r="117" spans="1:15" hidden="1" x14ac:dyDescent="0.3">
      <c r="A117" s="80"/>
      <c r="B117" s="97"/>
      <c r="C117" s="98"/>
      <c r="D117" s="98"/>
      <c r="E117" s="98"/>
      <c r="F117" s="98"/>
      <c r="G117" s="179"/>
      <c r="H117" s="98"/>
      <c r="I117" s="32"/>
      <c r="J117" s="86" t="s">
        <v>186</v>
      </c>
      <c r="K117" s="86" t="s">
        <v>187</v>
      </c>
      <c r="L117" s="86" t="s">
        <v>187</v>
      </c>
      <c r="M117" s="86" t="s">
        <v>187</v>
      </c>
      <c r="N117" s="86" t="s">
        <v>187</v>
      </c>
      <c r="O117" s="86" t="s">
        <v>187</v>
      </c>
    </row>
    <row r="118" spans="1:15" hidden="1" x14ac:dyDescent="0.3">
      <c r="A118" s="87"/>
      <c r="B118" s="97"/>
      <c r="C118" s="98"/>
      <c r="D118" s="98"/>
      <c r="E118" s="98"/>
      <c r="F118" s="98"/>
      <c r="G118" s="179"/>
      <c r="H118" s="98"/>
      <c r="I118" s="32"/>
      <c r="J118" s="86" t="s">
        <v>186</v>
      </c>
      <c r="K118" s="86" t="s">
        <v>187</v>
      </c>
      <c r="L118" s="86" t="s">
        <v>187</v>
      </c>
      <c r="M118" s="86" t="s">
        <v>187</v>
      </c>
      <c r="N118" s="86" t="s">
        <v>187</v>
      </c>
      <c r="O118" s="86" t="s">
        <v>187</v>
      </c>
    </row>
    <row r="119" spans="1:15" hidden="1" x14ac:dyDescent="0.3">
      <c r="A119" s="80"/>
      <c r="B119" s="97"/>
      <c r="C119" s="98"/>
      <c r="D119" s="98"/>
      <c r="E119" s="98"/>
      <c r="F119" s="98"/>
      <c r="G119" s="179"/>
      <c r="H119" s="98"/>
      <c r="I119" s="32"/>
      <c r="J119" s="86" t="s">
        <v>186</v>
      </c>
      <c r="K119" s="86" t="s">
        <v>187</v>
      </c>
      <c r="L119" s="86" t="s">
        <v>187</v>
      </c>
      <c r="M119" s="86" t="s">
        <v>187</v>
      </c>
      <c r="N119" s="86" t="s">
        <v>187</v>
      </c>
      <c r="O119" s="86" t="s">
        <v>187</v>
      </c>
    </row>
    <row r="120" spans="1:15" hidden="1" x14ac:dyDescent="0.3">
      <c r="A120" s="87">
        <v>106</v>
      </c>
      <c r="B120" s="97" t="s">
        <v>9</v>
      </c>
      <c r="C120" s="98">
        <v>1</v>
      </c>
      <c r="D120" s="98">
        <v>1534.69</v>
      </c>
      <c r="E120" s="98">
        <f>D120*C120</f>
        <v>1534.69</v>
      </c>
      <c r="F120" s="98">
        <v>2131.39</v>
      </c>
      <c r="G120" s="179">
        <f>F120*C120</f>
        <v>2131.39</v>
      </c>
      <c r="H120" s="98"/>
      <c r="I120" s="32"/>
      <c r="J120" s="86" t="s">
        <v>186</v>
      </c>
      <c r="K120" s="86" t="s">
        <v>188</v>
      </c>
      <c r="L120" s="86" t="s">
        <v>188</v>
      </c>
      <c r="M120" s="86" t="s">
        <v>188</v>
      </c>
      <c r="N120" s="86" t="s">
        <v>188</v>
      </c>
      <c r="O120" s="86" t="s">
        <v>188</v>
      </c>
    </row>
    <row r="121" spans="1:15" hidden="1" x14ac:dyDescent="0.3">
      <c r="A121" s="80">
        <v>107</v>
      </c>
      <c r="B121" s="86" t="s">
        <v>189</v>
      </c>
      <c r="C121" s="101">
        <v>5</v>
      </c>
      <c r="D121" s="101"/>
      <c r="E121" s="101"/>
      <c r="F121" s="101"/>
      <c r="G121" s="98" t="s">
        <v>190</v>
      </c>
      <c r="H121" s="98"/>
      <c r="I121" s="32"/>
      <c r="J121" s="86" t="s">
        <v>191</v>
      </c>
      <c r="K121" s="86"/>
      <c r="L121" s="86"/>
      <c r="M121" s="86"/>
      <c r="N121" s="86"/>
      <c r="O121" s="86"/>
    </row>
    <row r="122" spans="1:15" hidden="1" x14ac:dyDescent="0.3">
      <c r="A122" s="87">
        <v>108</v>
      </c>
      <c r="B122" s="86" t="s">
        <v>69</v>
      </c>
      <c r="C122" s="30">
        <v>1</v>
      </c>
      <c r="D122" s="30"/>
      <c r="E122" s="30"/>
      <c r="F122" s="30"/>
      <c r="G122" s="98" t="s">
        <v>192</v>
      </c>
      <c r="H122" s="98"/>
      <c r="I122" s="32" t="s">
        <v>193</v>
      </c>
      <c r="J122" s="86" t="s">
        <v>194</v>
      </c>
      <c r="K122" s="86"/>
      <c r="L122" s="86"/>
      <c r="M122" s="86" t="s">
        <v>195</v>
      </c>
      <c r="N122" s="86"/>
      <c r="O122" s="86"/>
    </row>
    <row r="123" spans="1:15" hidden="1" x14ac:dyDescent="0.3">
      <c r="A123" s="80">
        <v>109</v>
      </c>
      <c r="B123" s="86" t="s">
        <v>69</v>
      </c>
      <c r="C123" s="30">
        <v>1</v>
      </c>
      <c r="D123" s="30"/>
      <c r="E123" s="30"/>
      <c r="F123" s="30"/>
      <c r="G123" s="98" t="s">
        <v>196</v>
      </c>
      <c r="H123" s="98"/>
      <c r="I123" s="32" t="s">
        <v>197</v>
      </c>
      <c r="J123" s="86" t="s">
        <v>198</v>
      </c>
      <c r="K123" s="86"/>
      <c r="L123" s="86"/>
      <c r="M123" s="86" t="s">
        <v>199</v>
      </c>
      <c r="N123" s="86"/>
      <c r="O123" s="86"/>
    </row>
    <row r="124" spans="1:15" hidden="1" x14ac:dyDescent="0.3">
      <c r="A124" s="87">
        <v>110</v>
      </c>
      <c r="B124" s="86" t="s">
        <v>69</v>
      </c>
      <c r="C124" s="30">
        <v>1</v>
      </c>
      <c r="D124" s="30"/>
      <c r="E124" s="30"/>
      <c r="F124" s="30"/>
      <c r="G124" s="98" t="s">
        <v>196</v>
      </c>
      <c r="H124" s="98"/>
      <c r="I124" s="32" t="s">
        <v>200</v>
      </c>
      <c r="J124" s="86" t="s">
        <v>198</v>
      </c>
      <c r="K124" s="86"/>
      <c r="L124" s="86"/>
      <c r="M124" s="86" t="s">
        <v>199</v>
      </c>
      <c r="N124" s="86"/>
      <c r="O124" s="86"/>
    </row>
    <row r="125" spans="1:15" hidden="1" x14ac:dyDescent="0.3">
      <c r="A125" s="80">
        <v>111</v>
      </c>
      <c r="B125" s="86" t="s">
        <v>69</v>
      </c>
      <c r="C125" s="30">
        <v>1</v>
      </c>
      <c r="D125" s="30"/>
      <c r="E125" s="30"/>
      <c r="F125" s="30"/>
      <c r="G125" s="98" t="s">
        <v>196</v>
      </c>
      <c r="H125" s="98"/>
      <c r="I125" s="32" t="s">
        <v>201</v>
      </c>
      <c r="J125" s="86" t="s">
        <v>198</v>
      </c>
      <c r="K125" s="86"/>
      <c r="L125" s="86"/>
      <c r="M125" s="94" t="s">
        <v>199</v>
      </c>
      <c r="N125" s="86"/>
      <c r="O125" s="86"/>
    </row>
    <row r="126" spans="1:15" hidden="1" x14ac:dyDescent="0.3">
      <c r="A126" s="87">
        <v>112</v>
      </c>
      <c r="B126" s="86" t="s">
        <v>69</v>
      </c>
      <c r="C126" s="30">
        <v>5</v>
      </c>
      <c r="D126" s="30">
        <v>4687.8</v>
      </c>
      <c r="E126" s="30">
        <f>D126*C126</f>
        <v>23439</v>
      </c>
      <c r="F126" s="30"/>
      <c r="G126" s="179"/>
      <c r="H126" s="98"/>
      <c r="I126" s="32" t="s">
        <v>202</v>
      </c>
      <c r="J126" s="86" t="s">
        <v>203</v>
      </c>
      <c r="K126" s="86"/>
      <c r="L126" s="86" t="s">
        <v>204</v>
      </c>
      <c r="M126" s="86"/>
      <c r="N126" s="86"/>
      <c r="O126" s="86" t="s">
        <v>204</v>
      </c>
    </row>
    <row r="127" spans="1:15" hidden="1" x14ac:dyDescent="0.3">
      <c r="A127" s="80">
        <v>113</v>
      </c>
      <c r="B127" s="86" t="s">
        <v>69</v>
      </c>
      <c r="C127" s="30">
        <v>1</v>
      </c>
      <c r="D127" s="30"/>
      <c r="E127" s="30"/>
      <c r="F127" s="30"/>
      <c r="G127" s="98" t="s">
        <v>196</v>
      </c>
      <c r="H127" s="98"/>
      <c r="I127" s="32" t="s">
        <v>205</v>
      </c>
      <c r="J127" s="86" t="s">
        <v>198</v>
      </c>
      <c r="K127" s="86"/>
      <c r="L127" s="102"/>
      <c r="M127" s="86" t="s">
        <v>199</v>
      </c>
      <c r="N127" s="86"/>
      <c r="O127" s="86"/>
    </row>
    <row r="128" spans="1:15" hidden="1" x14ac:dyDescent="0.3">
      <c r="A128" s="87"/>
      <c r="B128" s="86"/>
      <c r="C128" s="30"/>
      <c r="D128" s="30"/>
      <c r="E128" s="30"/>
      <c r="F128" s="30"/>
      <c r="G128" s="179"/>
      <c r="H128" s="98"/>
      <c r="I128" s="32" t="s">
        <v>206</v>
      </c>
      <c r="J128" s="86" t="s">
        <v>203</v>
      </c>
      <c r="K128" s="86"/>
      <c r="L128" s="86" t="s">
        <v>204</v>
      </c>
      <c r="M128" s="86"/>
      <c r="N128" s="86"/>
      <c r="O128" s="86" t="s">
        <v>204</v>
      </c>
    </row>
    <row r="129" spans="1:15" hidden="1" x14ac:dyDescent="0.3">
      <c r="A129" s="80"/>
      <c r="B129" s="86"/>
      <c r="C129" s="30"/>
      <c r="D129" s="30"/>
      <c r="E129" s="30"/>
      <c r="F129" s="30"/>
      <c r="G129" s="179"/>
      <c r="H129" s="98"/>
      <c r="I129" s="32" t="s">
        <v>207</v>
      </c>
      <c r="J129" s="86" t="s">
        <v>203</v>
      </c>
      <c r="K129" s="86"/>
      <c r="L129" s="86" t="s">
        <v>204</v>
      </c>
      <c r="M129" s="86"/>
      <c r="N129" s="86"/>
      <c r="O129" s="86" t="s">
        <v>204</v>
      </c>
    </row>
    <row r="130" spans="1:15" hidden="1" x14ac:dyDescent="0.3">
      <c r="A130" s="87"/>
      <c r="B130" s="86"/>
      <c r="C130" s="30"/>
      <c r="D130" s="30"/>
      <c r="E130" s="30"/>
      <c r="F130" s="30"/>
      <c r="G130" s="179"/>
      <c r="H130" s="98"/>
      <c r="I130" s="32" t="s">
        <v>208</v>
      </c>
      <c r="J130" s="86" t="s">
        <v>209</v>
      </c>
      <c r="K130" s="86"/>
      <c r="L130" s="86" t="s">
        <v>210</v>
      </c>
      <c r="M130" s="94"/>
      <c r="N130" s="86"/>
      <c r="O130" s="86" t="s">
        <v>210</v>
      </c>
    </row>
    <row r="131" spans="1:15" hidden="1" x14ac:dyDescent="0.3">
      <c r="A131" s="80"/>
      <c r="B131" s="86"/>
      <c r="C131" s="30"/>
      <c r="D131" s="30"/>
      <c r="E131" s="30"/>
      <c r="F131" s="30"/>
      <c r="G131" s="179"/>
      <c r="H131" s="98"/>
      <c r="I131" s="32" t="s">
        <v>211</v>
      </c>
      <c r="J131" s="86" t="s">
        <v>203</v>
      </c>
      <c r="K131" s="86"/>
      <c r="L131" s="86" t="s">
        <v>212</v>
      </c>
      <c r="M131" s="86"/>
      <c r="N131" s="86"/>
      <c r="O131" s="86" t="s">
        <v>212</v>
      </c>
    </row>
    <row r="132" spans="1:15" hidden="1" x14ac:dyDescent="0.3">
      <c r="A132" s="87">
        <v>118</v>
      </c>
      <c r="B132" s="103" t="s">
        <v>70</v>
      </c>
      <c r="C132" s="30">
        <v>1</v>
      </c>
      <c r="D132" s="30"/>
      <c r="E132" s="30"/>
      <c r="F132" s="30"/>
      <c r="G132" s="98" t="s">
        <v>129</v>
      </c>
      <c r="H132" s="98"/>
      <c r="I132" s="99" t="s">
        <v>213</v>
      </c>
      <c r="J132" s="86" t="s">
        <v>214</v>
      </c>
      <c r="K132" s="86"/>
      <c r="L132" s="86"/>
      <c r="M132" s="86"/>
      <c r="N132" s="86"/>
      <c r="O132" s="86"/>
    </row>
    <row r="133" spans="1:15" hidden="1" x14ac:dyDescent="0.3">
      <c r="A133" s="87">
        <v>120</v>
      </c>
      <c r="B133" s="103" t="s">
        <v>70</v>
      </c>
      <c r="C133" s="30">
        <v>1</v>
      </c>
      <c r="D133" s="30"/>
      <c r="E133" s="30"/>
      <c r="F133" s="30"/>
      <c r="G133" s="98" t="s">
        <v>128</v>
      </c>
      <c r="H133" s="98"/>
      <c r="I133" s="99" t="s">
        <v>215</v>
      </c>
      <c r="J133" s="86" t="s">
        <v>214</v>
      </c>
      <c r="K133" s="86"/>
      <c r="L133" s="86"/>
      <c r="M133" s="86"/>
      <c r="N133" s="86"/>
      <c r="O133" s="86"/>
    </row>
    <row r="134" spans="1:15" hidden="1" x14ac:dyDescent="0.3">
      <c r="A134" s="80">
        <v>121</v>
      </c>
      <c r="B134" s="103" t="s">
        <v>70</v>
      </c>
      <c r="C134" s="30">
        <v>1</v>
      </c>
      <c r="D134" s="30">
        <v>1174.76</v>
      </c>
      <c r="E134" s="30">
        <f>D134*C134</f>
        <v>1174.76</v>
      </c>
      <c r="F134" s="30"/>
      <c r="G134" s="179"/>
      <c r="H134" s="98"/>
      <c r="I134" s="99" t="s">
        <v>216</v>
      </c>
      <c r="J134" s="86" t="s">
        <v>217</v>
      </c>
      <c r="K134" s="86"/>
      <c r="L134" s="86" t="s">
        <v>204</v>
      </c>
      <c r="M134" s="86"/>
      <c r="N134" s="86"/>
      <c r="O134" s="86"/>
    </row>
    <row r="135" spans="1:15" hidden="1" x14ac:dyDescent="0.3">
      <c r="A135" s="87">
        <v>122</v>
      </c>
      <c r="B135" s="103" t="s">
        <v>70</v>
      </c>
      <c r="C135" s="30">
        <v>1</v>
      </c>
      <c r="D135" s="30"/>
      <c r="E135" s="30"/>
      <c r="F135" s="30"/>
      <c r="G135" s="98" t="s">
        <v>196</v>
      </c>
      <c r="H135" s="98"/>
      <c r="I135" s="99" t="s">
        <v>218</v>
      </c>
      <c r="J135" s="86" t="s">
        <v>219</v>
      </c>
      <c r="K135" s="94"/>
      <c r="L135" s="94"/>
      <c r="M135" s="94" t="s">
        <v>220</v>
      </c>
      <c r="N135" s="94"/>
      <c r="O135" s="86"/>
    </row>
    <row r="136" spans="1:15" hidden="1" x14ac:dyDescent="0.3">
      <c r="A136" s="80">
        <v>123</v>
      </c>
      <c r="B136" s="86" t="s">
        <v>221</v>
      </c>
      <c r="C136" s="30">
        <v>1</v>
      </c>
      <c r="D136" s="30"/>
      <c r="E136" s="30"/>
      <c r="F136" s="30"/>
      <c r="G136" s="98" t="s">
        <v>196</v>
      </c>
      <c r="H136" s="98"/>
      <c r="I136" s="99" t="s">
        <v>222</v>
      </c>
      <c r="J136" s="86" t="s">
        <v>223</v>
      </c>
      <c r="K136" s="94" t="s">
        <v>224</v>
      </c>
      <c r="L136" s="94"/>
      <c r="M136" s="86"/>
      <c r="N136" s="86" t="s">
        <v>224</v>
      </c>
      <c r="O136" s="94"/>
    </row>
    <row r="137" spans="1:15" hidden="1" x14ac:dyDescent="0.3">
      <c r="A137" s="87"/>
      <c r="B137" s="86"/>
      <c r="C137" s="30"/>
      <c r="D137" s="30"/>
      <c r="E137" s="30">
        <f>D137*C137</f>
        <v>0</v>
      </c>
      <c r="F137" s="30"/>
      <c r="G137" s="179"/>
      <c r="H137" s="98"/>
      <c r="I137" s="99" t="s">
        <v>225</v>
      </c>
      <c r="J137" s="86" t="s">
        <v>226</v>
      </c>
      <c r="K137" s="94"/>
      <c r="L137" s="94" t="s">
        <v>227</v>
      </c>
      <c r="M137" s="86"/>
      <c r="N137" s="86"/>
      <c r="O137" s="86" t="s">
        <v>227</v>
      </c>
    </row>
    <row r="138" spans="1:15" hidden="1" x14ac:dyDescent="0.3">
      <c r="A138" s="80">
        <v>125</v>
      </c>
      <c r="B138" s="86" t="s">
        <v>228</v>
      </c>
      <c r="C138" s="30">
        <v>1</v>
      </c>
      <c r="D138" s="30"/>
      <c r="E138" s="30"/>
      <c r="F138" s="30"/>
      <c r="G138" s="98" t="s">
        <v>192</v>
      </c>
      <c r="H138" s="98"/>
      <c r="I138" s="32" t="s">
        <v>229</v>
      </c>
      <c r="J138" s="86" t="s">
        <v>230</v>
      </c>
      <c r="K138" s="86"/>
      <c r="L138" s="86"/>
      <c r="M138" s="86"/>
      <c r="N138" s="86" t="s">
        <v>231</v>
      </c>
      <c r="O138" s="86"/>
    </row>
    <row r="139" spans="1:15" hidden="1" x14ac:dyDescent="0.3">
      <c r="A139" s="87">
        <v>126</v>
      </c>
      <c r="B139" s="86" t="s">
        <v>228</v>
      </c>
      <c r="C139" s="30">
        <v>1</v>
      </c>
      <c r="D139" s="30"/>
      <c r="E139" s="30"/>
      <c r="F139" s="30"/>
      <c r="G139" s="98" t="s">
        <v>192</v>
      </c>
      <c r="H139" s="98"/>
      <c r="I139" s="32" t="s">
        <v>232</v>
      </c>
      <c r="J139" s="86" t="s">
        <v>233</v>
      </c>
      <c r="K139" s="86"/>
      <c r="L139" s="86"/>
      <c r="M139" s="86"/>
      <c r="N139" s="86" t="s">
        <v>234</v>
      </c>
      <c r="O139" s="86"/>
    </row>
    <row r="140" spans="1:15" hidden="1" x14ac:dyDescent="0.3">
      <c r="A140" s="80"/>
      <c r="B140" s="86" t="s">
        <v>71</v>
      </c>
      <c r="C140" s="30">
        <v>2</v>
      </c>
      <c r="D140" s="30">
        <v>2812.89</v>
      </c>
      <c r="E140" s="30">
        <f>D140*C140</f>
        <v>5625.78</v>
      </c>
      <c r="F140" s="30"/>
      <c r="G140" s="179"/>
      <c r="H140" s="98"/>
      <c r="I140" s="32" t="s">
        <v>235</v>
      </c>
      <c r="J140" s="86" t="s">
        <v>194</v>
      </c>
      <c r="K140" s="86" t="s">
        <v>236</v>
      </c>
      <c r="L140" s="86" t="s">
        <v>236</v>
      </c>
      <c r="M140" s="86" t="s">
        <v>236</v>
      </c>
      <c r="N140" s="86" t="s">
        <v>236</v>
      </c>
      <c r="O140" s="86" t="s">
        <v>236</v>
      </c>
    </row>
    <row r="141" spans="1:15" hidden="1" x14ac:dyDescent="0.3">
      <c r="A141" s="87"/>
      <c r="B141" s="86"/>
      <c r="C141" s="30"/>
      <c r="D141" s="30"/>
      <c r="E141" s="30"/>
      <c r="F141" s="30"/>
      <c r="G141" s="179"/>
      <c r="H141" s="98"/>
      <c r="I141" s="32">
        <v>23207815</v>
      </c>
      <c r="J141" s="86" t="s">
        <v>102</v>
      </c>
      <c r="K141" s="86" t="s">
        <v>103</v>
      </c>
      <c r="L141" s="86" t="s">
        <v>103</v>
      </c>
      <c r="M141" s="86" t="s">
        <v>103</v>
      </c>
      <c r="N141" s="86" t="s">
        <v>103</v>
      </c>
      <c r="O141" s="86" t="s">
        <v>103</v>
      </c>
    </row>
    <row r="142" spans="1:15" hidden="1" x14ac:dyDescent="0.3">
      <c r="A142" s="80">
        <v>131</v>
      </c>
      <c r="B142" s="86" t="s">
        <v>237</v>
      </c>
      <c r="C142" s="30">
        <v>1</v>
      </c>
      <c r="D142" s="30"/>
      <c r="E142" s="30"/>
      <c r="F142" s="30"/>
      <c r="G142" s="98" t="s">
        <v>196</v>
      </c>
      <c r="H142" s="98"/>
      <c r="I142" s="32">
        <v>510911</v>
      </c>
      <c r="J142" s="86" t="s">
        <v>238</v>
      </c>
      <c r="K142" s="86" t="s">
        <v>239</v>
      </c>
      <c r="L142" s="86"/>
      <c r="M142" s="86"/>
      <c r="N142" s="86"/>
      <c r="O142" s="86"/>
    </row>
    <row r="143" spans="1:15" hidden="1" x14ac:dyDescent="0.3">
      <c r="A143" s="87">
        <v>132</v>
      </c>
      <c r="B143" s="86" t="s">
        <v>237</v>
      </c>
      <c r="C143" s="30">
        <v>1</v>
      </c>
      <c r="D143" s="30"/>
      <c r="E143" s="30"/>
      <c r="F143" s="30"/>
      <c r="G143" s="98" t="s">
        <v>192</v>
      </c>
      <c r="H143" s="98"/>
      <c r="I143" s="32">
        <v>720192</v>
      </c>
      <c r="J143" s="86" t="s">
        <v>240</v>
      </c>
      <c r="K143" s="86"/>
      <c r="L143" s="86"/>
      <c r="M143" s="86" t="s">
        <v>241</v>
      </c>
      <c r="N143" s="86"/>
      <c r="O143" s="86"/>
    </row>
    <row r="144" spans="1:15" hidden="1" x14ac:dyDescent="0.3">
      <c r="A144" s="80">
        <v>133</v>
      </c>
      <c r="B144" s="86" t="s">
        <v>242</v>
      </c>
      <c r="C144" s="30">
        <v>1</v>
      </c>
      <c r="D144" s="30"/>
      <c r="E144" s="30"/>
      <c r="F144" s="30"/>
      <c r="G144" s="98" t="s">
        <v>192</v>
      </c>
      <c r="H144" s="98"/>
      <c r="I144" s="32" t="s">
        <v>243</v>
      </c>
      <c r="J144" s="86" t="s">
        <v>203</v>
      </c>
      <c r="K144" s="86"/>
      <c r="L144" s="86"/>
      <c r="M144" s="86" t="s">
        <v>212</v>
      </c>
      <c r="N144" s="86"/>
      <c r="O144" s="86"/>
    </row>
    <row r="145" spans="1:15" hidden="1" x14ac:dyDescent="0.3">
      <c r="A145" s="87">
        <v>134</v>
      </c>
      <c r="B145" s="86" t="s">
        <v>242</v>
      </c>
      <c r="C145" s="30">
        <v>1</v>
      </c>
      <c r="D145" s="30"/>
      <c r="E145" s="30"/>
      <c r="F145" s="30"/>
      <c r="G145" s="98" t="s">
        <v>196</v>
      </c>
      <c r="H145" s="98"/>
      <c r="I145" s="32" t="s">
        <v>244</v>
      </c>
      <c r="J145" s="86" t="s">
        <v>245</v>
      </c>
      <c r="K145" s="86" t="s">
        <v>124</v>
      </c>
      <c r="L145" s="86"/>
      <c r="M145" s="86"/>
      <c r="N145" s="86"/>
      <c r="O145" s="94" t="s">
        <v>124</v>
      </c>
    </row>
    <row r="146" spans="1:15" hidden="1" x14ac:dyDescent="0.3">
      <c r="A146" s="80"/>
      <c r="B146" s="86" t="s">
        <v>72</v>
      </c>
      <c r="C146" s="30">
        <v>2</v>
      </c>
      <c r="D146" s="30">
        <v>5633.92</v>
      </c>
      <c r="E146" s="30">
        <f>C146*D146</f>
        <v>11267.84</v>
      </c>
      <c r="F146" s="30"/>
      <c r="G146" s="179"/>
      <c r="H146" s="98"/>
      <c r="I146" s="32">
        <v>6873</v>
      </c>
      <c r="J146" s="86" t="s">
        <v>194</v>
      </c>
      <c r="K146" s="86"/>
      <c r="L146" s="86" t="s">
        <v>236</v>
      </c>
      <c r="M146" s="86"/>
      <c r="N146" s="86" t="s">
        <v>236</v>
      </c>
      <c r="O146" s="86"/>
    </row>
    <row r="147" spans="1:15" hidden="1" x14ac:dyDescent="0.3">
      <c r="A147" s="87"/>
      <c r="B147" s="86"/>
      <c r="C147" s="30"/>
      <c r="D147" s="30"/>
      <c r="E147" s="30"/>
      <c r="F147" s="30"/>
      <c r="G147" s="179"/>
      <c r="H147" s="98"/>
      <c r="I147" s="32">
        <v>6829</v>
      </c>
      <c r="J147" s="104" t="s">
        <v>246</v>
      </c>
      <c r="K147" s="86"/>
      <c r="L147" s="86" t="s">
        <v>247</v>
      </c>
      <c r="M147" s="86"/>
      <c r="N147" s="86" t="s">
        <v>247</v>
      </c>
      <c r="O147" s="86"/>
    </row>
    <row r="148" spans="1:15" hidden="1" x14ac:dyDescent="0.3">
      <c r="A148" s="80">
        <v>137</v>
      </c>
      <c r="B148" s="86" t="s">
        <v>248</v>
      </c>
      <c r="C148" s="30">
        <v>1</v>
      </c>
      <c r="D148" s="30"/>
      <c r="E148" s="30"/>
      <c r="F148" s="30"/>
      <c r="G148" s="98" t="s">
        <v>196</v>
      </c>
      <c r="H148" s="98"/>
      <c r="I148" s="32">
        <v>10364</v>
      </c>
      <c r="J148" s="86" t="s">
        <v>185</v>
      </c>
      <c r="K148" s="86" t="s">
        <v>249</v>
      </c>
      <c r="L148" s="86"/>
      <c r="M148" s="86"/>
      <c r="N148" s="86"/>
      <c r="O148" s="86" t="s">
        <v>249</v>
      </c>
    </row>
    <row r="149" spans="1:15" hidden="1" x14ac:dyDescent="0.3">
      <c r="A149" s="87">
        <v>138</v>
      </c>
      <c r="B149" s="86" t="s">
        <v>248</v>
      </c>
      <c r="C149" s="30">
        <v>1</v>
      </c>
      <c r="D149" s="30"/>
      <c r="E149" s="30"/>
      <c r="F149" s="30"/>
      <c r="G149" s="98" t="s">
        <v>192</v>
      </c>
      <c r="H149" s="98"/>
      <c r="I149" s="32">
        <v>10365</v>
      </c>
      <c r="J149" s="86" t="s">
        <v>250</v>
      </c>
      <c r="K149" s="86" t="s">
        <v>251</v>
      </c>
      <c r="L149" s="86"/>
      <c r="M149" s="86"/>
      <c r="N149" s="86"/>
      <c r="O149" s="86" t="s">
        <v>251</v>
      </c>
    </row>
    <row r="150" spans="1:15" hidden="1" x14ac:dyDescent="0.3">
      <c r="A150" s="80">
        <v>139</v>
      </c>
      <c r="B150" s="86" t="s">
        <v>248</v>
      </c>
      <c r="C150" s="30">
        <v>1</v>
      </c>
      <c r="D150" s="30"/>
      <c r="E150" s="30"/>
      <c r="F150" s="30"/>
      <c r="G150" s="98" t="s">
        <v>192</v>
      </c>
      <c r="H150" s="98"/>
      <c r="I150" s="32">
        <v>10363</v>
      </c>
      <c r="J150" s="86" t="s">
        <v>203</v>
      </c>
      <c r="K150" s="86"/>
      <c r="L150" s="86"/>
      <c r="M150" s="86" t="s">
        <v>212</v>
      </c>
      <c r="N150" s="86"/>
      <c r="O150" s="86"/>
    </row>
    <row r="151" spans="1:15" hidden="1" x14ac:dyDescent="0.3">
      <c r="A151" s="87">
        <v>140</v>
      </c>
      <c r="B151" s="86" t="s">
        <v>248</v>
      </c>
      <c r="C151" s="30">
        <v>1</v>
      </c>
      <c r="D151" s="30"/>
      <c r="E151" s="30"/>
      <c r="F151" s="30"/>
      <c r="G151" s="98" t="s">
        <v>196</v>
      </c>
      <c r="H151" s="98"/>
      <c r="I151" s="105">
        <v>10362</v>
      </c>
      <c r="J151" s="86" t="s">
        <v>185</v>
      </c>
      <c r="K151" s="86" t="s">
        <v>249</v>
      </c>
      <c r="L151" s="86"/>
      <c r="M151" s="86"/>
      <c r="N151" s="86"/>
      <c r="O151" s="86" t="s">
        <v>249</v>
      </c>
    </row>
    <row r="152" spans="1:15" hidden="1" x14ac:dyDescent="0.3">
      <c r="A152" s="80">
        <v>141</v>
      </c>
      <c r="B152" s="86" t="s">
        <v>73</v>
      </c>
      <c r="C152" s="30">
        <v>1</v>
      </c>
      <c r="D152" s="30"/>
      <c r="E152" s="30"/>
      <c r="F152" s="30"/>
      <c r="G152" s="98" t="s">
        <v>196</v>
      </c>
      <c r="H152" s="98"/>
      <c r="I152" s="32">
        <v>10361</v>
      </c>
      <c r="J152" s="86" t="s">
        <v>113</v>
      </c>
      <c r="K152" s="86" t="s">
        <v>114</v>
      </c>
      <c r="L152" s="94"/>
      <c r="M152" s="86" t="s">
        <v>114</v>
      </c>
      <c r="N152" s="86"/>
      <c r="O152" s="86" t="s">
        <v>114</v>
      </c>
    </row>
    <row r="153" spans="1:15" hidden="1" x14ac:dyDescent="0.3">
      <c r="A153" s="87"/>
      <c r="B153" s="86" t="s">
        <v>73</v>
      </c>
      <c r="C153" s="30">
        <v>2</v>
      </c>
      <c r="D153" s="149">
        <v>1115.24</v>
      </c>
      <c r="E153" s="146">
        <f>C153*D153</f>
        <v>2230.48</v>
      </c>
      <c r="F153" s="132"/>
      <c r="G153" s="182"/>
      <c r="H153" s="106"/>
      <c r="I153" s="32">
        <v>10358</v>
      </c>
      <c r="J153" s="86" t="s">
        <v>194</v>
      </c>
      <c r="K153" s="86"/>
      <c r="L153" s="86" t="s">
        <v>236</v>
      </c>
      <c r="M153" s="86"/>
      <c r="N153" s="86" t="s">
        <v>236</v>
      </c>
      <c r="O153" s="86"/>
    </row>
    <row r="154" spans="1:15" hidden="1" x14ac:dyDescent="0.3">
      <c r="A154" s="80"/>
      <c r="B154" s="86"/>
      <c r="C154" s="30"/>
      <c r="D154" s="30"/>
      <c r="E154" s="146"/>
      <c r="F154" s="30"/>
      <c r="G154" s="179"/>
      <c r="H154" s="98"/>
      <c r="I154" s="32">
        <v>732</v>
      </c>
      <c r="J154" s="86" t="s">
        <v>194</v>
      </c>
      <c r="K154" s="86"/>
      <c r="L154" s="86" t="s">
        <v>236</v>
      </c>
      <c r="M154" s="86"/>
      <c r="N154" s="86" t="s">
        <v>236</v>
      </c>
      <c r="O154" s="86"/>
    </row>
    <row r="155" spans="1:15" hidden="1" x14ac:dyDescent="0.3">
      <c r="A155" s="87">
        <v>144</v>
      </c>
      <c r="B155" s="86" t="s">
        <v>73</v>
      </c>
      <c r="C155" s="30">
        <v>1</v>
      </c>
      <c r="D155" s="132"/>
      <c r="E155" s="132"/>
      <c r="F155" s="132"/>
      <c r="G155" s="106" t="s">
        <v>196</v>
      </c>
      <c r="H155" s="106"/>
      <c r="I155" s="32">
        <v>4800</v>
      </c>
      <c r="J155" s="86" t="s">
        <v>252</v>
      </c>
      <c r="K155" s="86" t="s">
        <v>253</v>
      </c>
      <c r="L155" s="86"/>
      <c r="M155" s="86" t="s">
        <v>253</v>
      </c>
      <c r="N155" s="86"/>
      <c r="O155" s="86" t="s">
        <v>253</v>
      </c>
    </row>
    <row r="156" spans="1:15" hidden="1" x14ac:dyDescent="0.3">
      <c r="A156" s="80">
        <v>145</v>
      </c>
      <c r="B156" s="86" t="s">
        <v>254</v>
      </c>
      <c r="C156" s="30">
        <v>1</v>
      </c>
      <c r="D156" s="132"/>
      <c r="E156" s="132"/>
      <c r="F156" s="132"/>
      <c r="G156" s="106" t="s">
        <v>196</v>
      </c>
      <c r="H156" s="106"/>
      <c r="I156" s="32">
        <v>1406</v>
      </c>
      <c r="J156" s="86" t="s">
        <v>113</v>
      </c>
      <c r="K156" s="86" t="s">
        <v>114</v>
      </c>
      <c r="L156" s="94"/>
      <c r="M156" s="86" t="s">
        <v>114</v>
      </c>
      <c r="N156" s="94"/>
      <c r="O156" s="86" t="s">
        <v>114</v>
      </c>
    </row>
    <row r="157" spans="1:15" hidden="1" x14ac:dyDescent="0.3">
      <c r="A157" s="87">
        <v>146</v>
      </c>
      <c r="B157" s="86" t="s">
        <v>254</v>
      </c>
      <c r="C157" s="30">
        <v>1</v>
      </c>
      <c r="D157" s="30"/>
      <c r="E157" s="30"/>
      <c r="F157" s="30"/>
      <c r="G157" s="98" t="s">
        <v>192</v>
      </c>
      <c r="H157" s="98"/>
      <c r="I157" s="32">
        <v>1407</v>
      </c>
      <c r="J157" s="86" t="s">
        <v>255</v>
      </c>
      <c r="K157" s="86" t="s">
        <v>212</v>
      </c>
      <c r="L157" s="94"/>
      <c r="M157" s="86" t="s">
        <v>212</v>
      </c>
      <c r="N157" s="94"/>
      <c r="O157" s="86" t="s">
        <v>212</v>
      </c>
    </row>
    <row r="158" spans="1:15" hidden="1" x14ac:dyDescent="0.3">
      <c r="A158" s="80">
        <v>147</v>
      </c>
      <c r="B158" s="86" t="s">
        <v>48</v>
      </c>
      <c r="C158" s="30">
        <v>1</v>
      </c>
      <c r="D158" s="30"/>
      <c r="E158" s="30"/>
      <c r="F158" s="30"/>
      <c r="G158" s="98" t="s">
        <v>256</v>
      </c>
      <c r="H158" s="98"/>
      <c r="I158" s="32">
        <v>1428235</v>
      </c>
      <c r="J158" s="86" t="s">
        <v>257</v>
      </c>
      <c r="K158" s="86" t="s">
        <v>231</v>
      </c>
      <c r="L158" s="86"/>
      <c r="M158" s="86"/>
      <c r="N158" s="86"/>
      <c r="O158" s="86" t="s">
        <v>231</v>
      </c>
    </row>
    <row r="159" spans="1:15" hidden="1" x14ac:dyDescent="0.3">
      <c r="A159" s="87">
        <v>148</v>
      </c>
      <c r="B159" s="86" t="s">
        <v>258</v>
      </c>
      <c r="C159" s="30">
        <v>1</v>
      </c>
      <c r="D159" s="30"/>
      <c r="E159" s="30"/>
      <c r="F159" s="30"/>
      <c r="G159" s="98" t="s">
        <v>256</v>
      </c>
      <c r="H159" s="98"/>
      <c r="I159" s="32">
        <v>1955</v>
      </c>
      <c r="J159" s="86" t="s">
        <v>259</v>
      </c>
      <c r="K159" s="86"/>
      <c r="L159" s="86"/>
      <c r="M159" s="86" t="s">
        <v>260</v>
      </c>
      <c r="N159" s="86"/>
      <c r="O159" s="86"/>
    </row>
    <row r="160" spans="1:15" hidden="1" x14ac:dyDescent="0.3">
      <c r="A160" s="80">
        <v>149</v>
      </c>
      <c r="B160" s="86" t="s">
        <v>69</v>
      </c>
      <c r="C160" s="30">
        <v>1</v>
      </c>
      <c r="D160" s="30"/>
      <c r="E160" s="30"/>
      <c r="F160" s="30"/>
      <c r="G160" s="98" t="s">
        <v>256</v>
      </c>
      <c r="H160" s="98"/>
      <c r="I160" s="32">
        <v>411106</v>
      </c>
      <c r="J160" s="86" t="s">
        <v>261</v>
      </c>
      <c r="K160" s="94"/>
      <c r="L160" s="94"/>
      <c r="M160" s="86" t="s">
        <v>262</v>
      </c>
      <c r="N160" s="86"/>
      <c r="O160" s="86"/>
    </row>
    <row r="161" spans="1:15" hidden="1" x14ac:dyDescent="0.3">
      <c r="A161" s="87">
        <v>150</v>
      </c>
      <c r="B161" s="86" t="s">
        <v>69</v>
      </c>
      <c r="C161" s="30">
        <v>1</v>
      </c>
      <c r="D161" s="30"/>
      <c r="E161" s="30"/>
      <c r="F161" s="30"/>
      <c r="G161" s="98" t="s">
        <v>256</v>
      </c>
      <c r="H161" s="98"/>
      <c r="I161" s="32">
        <v>504159</v>
      </c>
      <c r="J161" s="86" t="s">
        <v>263</v>
      </c>
      <c r="K161" s="86" t="s">
        <v>107</v>
      </c>
      <c r="L161" s="86"/>
      <c r="M161" s="86"/>
      <c r="N161" s="86" t="s">
        <v>107</v>
      </c>
      <c r="O161" s="86"/>
    </row>
    <row r="162" spans="1:15" hidden="1" x14ac:dyDescent="0.3">
      <c r="A162" s="80">
        <v>151</v>
      </c>
      <c r="B162" s="86" t="s">
        <v>69</v>
      </c>
      <c r="C162" s="30">
        <v>1</v>
      </c>
      <c r="D162" s="30"/>
      <c r="E162" s="30"/>
      <c r="F162" s="30"/>
      <c r="G162" s="98" t="s">
        <v>256</v>
      </c>
      <c r="H162" s="98"/>
      <c r="I162" s="32">
        <v>709001</v>
      </c>
      <c r="J162" s="86" t="s">
        <v>264</v>
      </c>
      <c r="K162" s="86" t="s">
        <v>107</v>
      </c>
      <c r="L162" s="86"/>
      <c r="M162" s="86"/>
      <c r="N162" s="86" t="s">
        <v>107</v>
      </c>
      <c r="O162" s="86"/>
    </row>
    <row r="163" spans="1:15" hidden="1" x14ac:dyDescent="0.3">
      <c r="A163" s="87">
        <v>152</v>
      </c>
      <c r="B163" s="86" t="s">
        <v>69</v>
      </c>
      <c r="C163" s="30">
        <v>1</v>
      </c>
      <c r="D163" s="30"/>
      <c r="E163" s="30"/>
      <c r="F163" s="30"/>
      <c r="G163" s="98" t="s">
        <v>256</v>
      </c>
      <c r="H163" s="98"/>
      <c r="I163" s="32">
        <v>504135</v>
      </c>
      <c r="J163" s="86" t="s">
        <v>263</v>
      </c>
      <c r="K163" s="86" t="s">
        <v>107</v>
      </c>
      <c r="L163" s="86"/>
      <c r="M163" s="86"/>
      <c r="N163" s="86" t="s">
        <v>107</v>
      </c>
      <c r="O163" s="86"/>
    </row>
    <row r="164" spans="1:15" hidden="1" x14ac:dyDescent="0.3">
      <c r="A164" s="80"/>
      <c r="B164" s="86" t="s">
        <v>265</v>
      </c>
      <c r="C164" s="30">
        <v>6</v>
      </c>
      <c r="D164" s="30">
        <v>2812.89</v>
      </c>
      <c r="E164" s="146">
        <f>C164*D164</f>
        <v>16877.34</v>
      </c>
      <c r="F164" s="30"/>
      <c r="G164" s="179"/>
      <c r="H164" s="98"/>
      <c r="I164" s="32">
        <v>802050</v>
      </c>
      <c r="J164" s="86" t="s">
        <v>261</v>
      </c>
      <c r="K164" s="107"/>
      <c r="L164" s="86" t="s">
        <v>262</v>
      </c>
      <c r="M164" s="86"/>
      <c r="N164" s="86" t="s">
        <v>262</v>
      </c>
      <c r="O164" s="86"/>
    </row>
    <row r="165" spans="1:15" hidden="1" x14ac:dyDescent="0.3">
      <c r="A165" s="87"/>
      <c r="B165" s="86"/>
      <c r="C165" s="30"/>
      <c r="D165" s="30"/>
      <c r="E165" s="30"/>
      <c r="F165" s="30"/>
      <c r="G165" s="179"/>
      <c r="H165" s="98"/>
      <c r="I165" s="32">
        <v>501013</v>
      </c>
      <c r="J165" s="86" t="s">
        <v>261</v>
      </c>
      <c r="K165" s="107"/>
      <c r="L165" s="86" t="s">
        <v>262</v>
      </c>
      <c r="M165" s="86"/>
      <c r="N165" s="86" t="s">
        <v>262</v>
      </c>
      <c r="O165" s="86"/>
    </row>
    <row r="166" spans="1:15" hidden="1" x14ac:dyDescent="0.3">
      <c r="A166" s="80"/>
      <c r="B166" s="86"/>
      <c r="C166" s="30"/>
      <c r="D166" s="30"/>
      <c r="E166" s="30"/>
      <c r="F166" s="30"/>
      <c r="G166" s="179"/>
      <c r="H166" s="98"/>
      <c r="I166" s="32">
        <v>605009</v>
      </c>
      <c r="J166" s="86" t="s">
        <v>261</v>
      </c>
      <c r="K166" s="107"/>
      <c r="L166" s="86" t="s">
        <v>262</v>
      </c>
      <c r="M166" s="86"/>
      <c r="N166" s="86" t="s">
        <v>262</v>
      </c>
      <c r="O166" s="86"/>
    </row>
    <row r="167" spans="1:15" hidden="1" x14ac:dyDescent="0.3">
      <c r="A167" s="87"/>
      <c r="B167" s="86"/>
      <c r="C167" s="30"/>
      <c r="D167" s="30"/>
      <c r="E167" s="30"/>
      <c r="F167" s="30"/>
      <c r="G167" s="179"/>
      <c r="H167" s="98"/>
      <c r="I167" s="32">
        <v>411061</v>
      </c>
      <c r="J167" s="86" t="s">
        <v>261</v>
      </c>
      <c r="K167" s="107"/>
      <c r="L167" s="86" t="s">
        <v>262</v>
      </c>
      <c r="M167" s="86"/>
      <c r="N167" s="86" t="s">
        <v>262</v>
      </c>
      <c r="O167" s="86"/>
    </row>
    <row r="168" spans="1:15" hidden="1" x14ac:dyDescent="0.3">
      <c r="A168" s="80"/>
      <c r="B168" s="86"/>
      <c r="C168" s="30"/>
      <c r="D168" s="30"/>
      <c r="E168" s="30"/>
      <c r="F168" s="30"/>
      <c r="G168" s="179"/>
      <c r="H168" s="98"/>
      <c r="I168" s="32">
        <v>411106</v>
      </c>
      <c r="J168" s="86" t="s">
        <v>261</v>
      </c>
      <c r="K168" s="107"/>
      <c r="L168" s="86" t="s">
        <v>262</v>
      </c>
      <c r="M168" s="86"/>
      <c r="N168" s="86" t="s">
        <v>262</v>
      </c>
      <c r="O168" s="86"/>
    </row>
    <row r="169" spans="1:15" hidden="1" x14ac:dyDescent="0.3">
      <c r="A169" s="87"/>
      <c r="B169" s="86"/>
      <c r="C169" s="30"/>
      <c r="D169" s="30"/>
      <c r="E169" s="30"/>
      <c r="F169" s="30"/>
      <c r="G169" s="179"/>
      <c r="H169" s="98"/>
      <c r="I169" s="32">
        <v>710021</v>
      </c>
      <c r="J169" s="86" t="s">
        <v>261</v>
      </c>
      <c r="K169" s="107"/>
      <c r="L169" s="86" t="s">
        <v>262</v>
      </c>
      <c r="M169" s="86"/>
      <c r="N169" s="86" t="s">
        <v>262</v>
      </c>
      <c r="O169" s="86"/>
    </row>
    <row r="170" spans="1:15" hidden="1" x14ac:dyDescent="0.3">
      <c r="A170" s="80"/>
      <c r="B170" s="108" t="s">
        <v>74</v>
      </c>
      <c r="C170" s="30">
        <v>3</v>
      </c>
      <c r="D170" s="30">
        <v>1115.24</v>
      </c>
      <c r="E170" s="30">
        <f>C170*D170</f>
        <v>3345.7200000000003</v>
      </c>
      <c r="F170" s="30"/>
      <c r="G170" s="179"/>
      <c r="H170" s="98"/>
      <c r="I170" s="99" t="s">
        <v>266</v>
      </c>
      <c r="J170" s="86" t="s">
        <v>267</v>
      </c>
      <c r="K170" s="107"/>
      <c r="L170" s="86" t="s">
        <v>268</v>
      </c>
      <c r="M170" s="86"/>
      <c r="N170" s="86" t="s">
        <v>268</v>
      </c>
      <c r="O170" s="86"/>
    </row>
    <row r="171" spans="1:15" hidden="1" x14ac:dyDescent="0.3">
      <c r="A171" s="87"/>
      <c r="B171" s="81"/>
      <c r="C171" s="30"/>
      <c r="D171" s="30"/>
      <c r="E171" s="30"/>
      <c r="F171" s="30"/>
      <c r="G171" s="179"/>
      <c r="H171" s="98"/>
      <c r="I171" s="99" t="s">
        <v>269</v>
      </c>
      <c r="J171" s="86" t="s">
        <v>267</v>
      </c>
      <c r="K171" s="107"/>
      <c r="L171" s="86" t="s">
        <v>268</v>
      </c>
      <c r="M171" s="86"/>
      <c r="N171" s="86" t="s">
        <v>268</v>
      </c>
      <c r="O171" s="86"/>
    </row>
    <row r="172" spans="1:15" hidden="1" x14ac:dyDescent="0.3">
      <c r="A172" s="80"/>
      <c r="B172" s="81"/>
      <c r="C172" s="30"/>
      <c r="D172" s="30"/>
      <c r="E172" s="30"/>
      <c r="F172" s="30"/>
      <c r="G172" s="179"/>
      <c r="H172" s="98"/>
      <c r="I172" s="99" t="s">
        <v>270</v>
      </c>
      <c r="J172" s="86" t="s">
        <v>267</v>
      </c>
      <c r="K172" s="107"/>
      <c r="L172" s="86" t="s">
        <v>268</v>
      </c>
      <c r="M172" s="86"/>
      <c r="N172" s="86" t="s">
        <v>268</v>
      </c>
      <c r="O172" s="86"/>
    </row>
    <row r="173" spans="1:15" hidden="1" x14ac:dyDescent="0.3">
      <c r="A173" s="109">
        <v>1</v>
      </c>
      <c r="B173" s="57" t="s">
        <v>271</v>
      </c>
      <c r="C173" s="57">
        <v>1</v>
      </c>
      <c r="D173" s="57"/>
      <c r="E173" s="57"/>
      <c r="F173" s="57"/>
      <c r="G173" s="31" t="s">
        <v>272</v>
      </c>
      <c r="H173" s="31"/>
      <c r="I173" s="30">
        <v>108851</v>
      </c>
      <c r="J173" s="31" t="s">
        <v>273</v>
      </c>
      <c r="K173" s="86" t="s">
        <v>274</v>
      </c>
      <c r="L173" s="110"/>
      <c r="M173" s="86"/>
      <c r="N173" s="86"/>
      <c r="O173" s="86"/>
    </row>
    <row r="174" spans="1:15" hidden="1" x14ac:dyDescent="0.3">
      <c r="A174" s="109">
        <v>2</v>
      </c>
      <c r="B174" s="91" t="s">
        <v>275</v>
      </c>
      <c r="C174" s="57">
        <v>1</v>
      </c>
      <c r="D174" s="57"/>
      <c r="E174" s="57"/>
      <c r="F174" s="57"/>
      <c r="G174" s="30"/>
      <c r="H174" s="30"/>
      <c r="I174" s="30">
        <v>400388</v>
      </c>
      <c r="J174" s="30" t="s">
        <v>276</v>
      </c>
      <c r="K174" s="86"/>
      <c r="L174" s="86"/>
      <c r="M174" s="86" t="s">
        <v>187</v>
      </c>
      <c r="N174" s="86"/>
      <c r="O174" s="86"/>
    </row>
    <row r="175" spans="1:15" hidden="1" x14ac:dyDescent="0.3">
      <c r="A175" s="109">
        <v>3</v>
      </c>
      <c r="B175" s="57" t="s">
        <v>277</v>
      </c>
      <c r="C175" s="57">
        <v>1</v>
      </c>
      <c r="D175" s="57"/>
      <c r="E175" s="57"/>
      <c r="F175" s="57"/>
      <c r="G175" s="31" t="s">
        <v>278</v>
      </c>
      <c r="H175" s="31"/>
      <c r="I175" s="30">
        <v>3014</v>
      </c>
      <c r="J175" s="30" t="s">
        <v>217</v>
      </c>
      <c r="K175" s="86"/>
      <c r="L175" s="86"/>
      <c r="M175" s="86" t="s">
        <v>106</v>
      </c>
      <c r="N175" s="86"/>
      <c r="O175" s="86"/>
    </row>
    <row r="176" spans="1:15" hidden="1" x14ac:dyDescent="0.3">
      <c r="A176" s="109">
        <v>4</v>
      </c>
      <c r="B176" s="57" t="s">
        <v>277</v>
      </c>
      <c r="C176" s="57">
        <v>1</v>
      </c>
      <c r="D176" s="57"/>
      <c r="E176" s="57"/>
      <c r="F176" s="57"/>
      <c r="G176" s="30" t="s">
        <v>279</v>
      </c>
      <c r="H176" s="30"/>
      <c r="I176" s="30">
        <v>3020</v>
      </c>
      <c r="J176" s="30" t="s">
        <v>217</v>
      </c>
      <c r="K176" s="86"/>
      <c r="L176" s="86"/>
      <c r="M176" s="86" t="s">
        <v>106</v>
      </c>
      <c r="N176" s="86"/>
      <c r="O176" s="86"/>
    </row>
    <row r="177" spans="1:16" hidden="1" x14ac:dyDescent="0.3">
      <c r="A177" s="109"/>
      <c r="B177" s="91"/>
      <c r="C177" s="57"/>
      <c r="D177" s="57"/>
      <c r="E177" s="57"/>
      <c r="F177" s="57"/>
      <c r="G177" s="178"/>
      <c r="H177" s="30"/>
      <c r="I177" s="30" t="s">
        <v>281</v>
      </c>
      <c r="J177" s="30" t="s">
        <v>282</v>
      </c>
      <c r="K177" s="86"/>
      <c r="L177" s="86" t="s">
        <v>283</v>
      </c>
      <c r="M177" s="86"/>
      <c r="N177" s="86"/>
      <c r="O177" s="86"/>
    </row>
    <row r="178" spans="1:16" hidden="1" x14ac:dyDescent="0.3">
      <c r="A178" s="109">
        <v>7</v>
      </c>
      <c r="B178" s="57" t="s">
        <v>277</v>
      </c>
      <c r="C178" s="57">
        <v>1</v>
      </c>
      <c r="D178" s="57"/>
      <c r="E178" s="57"/>
      <c r="F178" s="57"/>
      <c r="G178" s="31" t="s">
        <v>284</v>
      </c>
      <c r="H178" s="31"/>
      <c r="I178" s="111" t="s">
        <v>285</v>
      </c>
      <c r="J178" s="30" t="s">
        <v>217</v>
      </c>
      <c r="K178" s="86"/>
      <c r="L178" s="86"/>
      <c r="M178" s="86" t="s">
        <v>106</v>
      </c>
      <c r="N178" s="86"/>
      <c r="O178" s="86"/>
    </row>
    <row r="179" spans="1:16" hidden="1" x14ac:dyDescent="0.3">
      <c r="A179" s="109">
        <v>8</v>
      </c>
      <c r="B179" s="57" t="s">
        <v>277</v>
      </c>
      <c r="C179" s="57">
        <v>1</v>
      </c>
      <c r="D179" s="57"/>
      <c r="E179" s="57"/>
      <c r="F179" s="57"/>
      <c r="G179" s="30" t="s">
        <v>286</v>
      </c>
      <c r="H179" s="30"/>
      <c r="I179" s="111" t="s">
        <v>287</v>
      </c>
      <c r="J179" s="30" t="s">
        <v>217</v>
      </c>
      <c r="K179" s="86"/>
      <c r="L179" s="86"/>
      <c r="M179" s="86" t="s">
        <v>106</v>
      </c>
      <c r="N179" s="86"/>
      <c r="O179" s="86"/>
    </row>
    <row r="180" spans="1:16" hidden="1" x14ac:dyDescent="0.3">
      <c r="A180" s="109">
        <v>9</v>
      </c>
      <c r="B180" s="91" t="s">
        <v>288</v>
      </c>
      <c r="C180" s="57">
        <v>1</v>
      </c>
      <c r="D180" s="57"/>
      <c r="E180" s="57"/>
      <c r="F180" s="57"/>
      <c r="G180" s="30" t="s">
        <v>289</v>
      </c>
      <c r="H180" s="30"/>
      <c r="I180" s="30">
        <v>14104218</v>
      </c>
      <c r="J180" s="30" t="s">
        <v>163</v>
      </c>
      <c r="K180" s="86" t="s">
        <v>116</v>
      </c>
      <c r="L180" s="86"/>
      <c r="M180" s="86"/>
      <c r="N180" s="86" t="s">
        <v>116</v>
      </c>
      <c r="O180" s="86"/>
    </row>
    <row r="181" spans="1:16" hidden="1" x14ac:dyDescent="0.3">
      <c r="A181" s="109">
        <v>10</v>
      </c>
      <c r="B181" s="91" t="s">
        <v>288</v>
      </c>
      <c r="C181" s="57">
        <v>1</v>
      </c>
      <c r="D181" s="57"/>
      <c r="E181" s="57"/>
      <c r="F181" s="57"/>
      <c r="G181" s="30" t="s">
        <v>290</v>
      </c>
      <c r="H181" s="30"/>
      <c r="I181" s="30">
        <v>14104214</v>
      </c>
      <c r="J181" s="30" t="s">
        <v>291</v>
      </c>
      <c r="K181" s="86" t="s">
        <v>116</v>
      </c>
      <c r="L181" s="86"/>
      <c r="M181" s="86"/>
      <c r="N181" s="86" t="s">
        <v>116</v>
      </c>
      <c r="O181" s="86"/>
    </row>
    <row r="182" spans="1:16" hidden="1" x14ac:dyDescent="0.3">
      <c r="A182" s="109"/>
      <c r="B182" s="91"/>
      <c r="C182" s="57"/>
      <c r="D182" s="57"/>
      <c r="E182" s="57"/>
      <c r="F182" s="57"/>
      <c r="G182" s="178"/>
      <c r="H182" s="30"/>
      <c r="I182" s="30">
        <v>146009</v>
      </c>
      <c r="J182" s="30" t="s">
        <v>282</v>
      </c>
      <c r="K182" s="86"/>
      <c r="L182" s="86" t="s">
        <v>283</v>
      </c>
      <c r="M182" s="86"/>
      <c r="N182" s="86"/>
      <c r="O182" s="86"/>
    </row>
    <row r="183" spans="1:16" hidden="1" x14ac:dyDescent="0.3">
      <c r="A183" s="109"/>
      <c r="B183" s="98"/>
      <c r="C183" s="57"/>
      <c r="D183" s="57"/>
      <c r="E183" s="57"/>
      <c r="F183" s="57"/>
      <c r="G183" s="177"/>
      <c r="H183" s="31"/>
      <c r="I183" s="31"/>
      <c r="J183" s="86" t="s">
        <v>292</v>
      </c>
      <c r="K183" s="86" t="s">
        <v>183</v>
      </c>
      <c r="L183" s="86" t="s">
        <v>183</v>
      </c>
      <c r="M183" s="86" t="s">
        <v>183</v>
      </c>
      <c r="N183" s="86" t="s">
        <v>183</v>
      </c>
      <c r="O183" s="86" t="s">
        <v>183</v>
      </c>
      <c r="P183">
        <v>26</v>
      </c>
    </row>
    <row r="184" spans="1:16" hidden="1" x14ac:dyDescent="0.3">
      <c r="A184" s="69">
        <v>1</v>
      </c>
      <c r="B184" s="70" t="s">
        <v>293</v>
      </c>
      <c r="C184" s="70">
        <v>1</v>
      </c>
      <c r="D184" s="130"/>
      <c r="E184" s="130"/>
      <c r="F184" s="130"/>
      <c r="G184" s="112" t="s">
        <v>272</v>
      </c>
      <c r="H184" s="112"/>
      <c r="I184" s="34">
        <v>107327</v>
      </c>
      <c r="J184" s="112" t="s">
        <v>294</v>
      </c>
      <c r="K184" s="35"/>
      <c r="L184" s="112"/>
      <c r="M184" s="35" t="s">
        <v>164</v>
      </c>
      <c r="N184" s="35"/>
      <c r="O184" s="35"/>
    </row>
    <row r="185" spans="1:16" hidden="1" x14ac:dyDescent="0.3">
      <c r="A185" s="69"/>
      <c r="B185" s="113" t="s">
        <v>275</v>
      </c>
      <c r="C185" s="3">
        <v>1</v>
      </c>
      <c r="D185" s="163">
        <v>6028.51</v>
      </c>
      <c r="E185" s="3">
        <f>C185*D185</f>
        <v>6028.51</v>
      </c>
      <c r="F185" s="3"/>
      <c r="G185" s="183"/>
      <c r="H185" s="34"/>
      <c r="I185" s="34">
        <v>400315</v>
      </c>
      <c r="J185" s="112" t="s">
        <v>295</v>
      </c>
      <c r="K185" s="35"/>
      <c r="L185" s="35" t="s">
        <v>296</v>
      </c>
      <c r="M185" s="35"/>
      <c r="N185" s="34"/>
      <c r="O185" s="35"/>
    </row>
    <row r="186" spans="1:16" hidden="1" x14ac:dyDescent="0.3">
      <c r="A186" s="69"/>
      <c r="B186" s="70"/>
      <c r="C186" s="3"/>
      <c r="D186" s="3"/>
      <c r="E186" s="3"/>
      <c r="F186" s="3"/>
      <c r="G186" s="184"/>
      <c r="H186" s="112"/>
      <c r="I186" s="114" t="s">
        <v>298</v>
      </c>
      <c r="J186" s="112" t="s">
        <v>151</v>
      </c>
      <c r="K186" s="35"/>
      <c r="L186" s="35" t="s">
        <v>299</v>
      </c>
      <c r="M186" s="35"/>
      <c r="N186" s="35"/>
      <c r="O186" s="35"/>
    </row>
    <row r="187" spans="1:16" hidden="1" x14ac:dyDescent="0.3">
      <c r="A187" s="69"/>
      <c r="B187" s="70"/>
      <c r="C187" s="3"/>
      <c r="D187" s="3"/>
      <c r="E187" s="3"/>
      <c r="F187" s="3"/>
      <c r="G187" s="183"/>
      <c r="H187" s="34"/>
      <c r="I187" s="114" t="s">
        <v>301</v>
      </c>
      <c r="J187" s="112" t="s">
        <v>151</v>
      </c>
      <c r="K187" s="35"/>
      <c r="L187" s="35" t="s">
        <v>299</v>
      </c>
      <c r="M187" s="35"/>
      <c r="N187" s="35"/>
      <c r="O187" s="35"/>
    </row>
    <row r="188" spans="1:16" hidden="1" x14ac:dyDescent="0.3">
      <c r="A188" s="69"/>
      <c r="B188" s="113"/>
      <c r="C188" s="3"/>
      <c r="D188" s="3"/>
      <c r="E188" s="3"/>
      <c r="F188" s="3"/>
      <c r="G188" s="183"/>
      <c r="H188" s="34"/>
      <c r="I188" s="34" t="s">
        <v>302</v>
      </c>
      <c r="J188" s="34" t="s">
        <v>163</v>
      </c>
      <c r="K188" s="35"/>
      <c r="L188" s="35" t="s">
        <v>164</v>
      </c>
      <c r="M188" s="35"/>
      <c r="N188" s="35"/>
      <c r="O188" s="35"/>
    </row>
    <row r="189" spans="1:16" hidden="1" x14ac:dyDescent="0.3">
      <c r="A189" s="69">
        <v>6</v>
      </c>
      <c r="B189" s="70" t="s">
        <v>91</v>
      </c>
      <c r="C189" s="3">
        <v>1</v>
      </c>
      <c r="D189" s="3"/>
      <c r="E189" s="3"/>
      <c r="F189" s="3"/>
      <c r="G189" s="112" t="s">
        <v>303</v>
      </c>
      <c r="H189" s="112"/>
      <c r="I189" s="114" t="s">
        <v>304</v>
      </c>
      <c r="J189" s="34" t="s">
        <v>151</v>
      </c>
      <c r="K189" s="35"/>
      <c r="L189" s="35"/>
      <c r="M189" s="35" t="s">
        <v>167</v>
      </c>
      <c r="N189" s="35"/>
      <c r="O189" s="35"/>
    </row>
    <row r="190" spans="1:16" hidden="1" x14ac:dyDescent="0.3">
      <c r="A190" s="69">
        <v>7</v>
      </c>
      <c r="B190" s="70" t="s">
        <v>91</v>
      </c>
      <c r="C190" s="3">
        <v>1</v>
      </c>
      <c r="D190" s="3"/>
      <c r="E190" s="3"/>
      <c r="F190" s="3"/>
      <c r="G190" s="34" t="s">
        <v>305</v>
      </c>
      <c r="H190" s="34"/>
      <c r="I190" s="114" t="s">
        <v>306</v>
      </c>
      <c r="J190" s="34" t="s">
        <v>151</v>
      </c>
      <c r="K190" s="35"/>
      <c r="L190" s="35"/>
      <c r="M190" s="35" t="s">
        <v>167</v>
      </c>
      <c r="N190" s="35"/>
      <c r="O190" s="35"/>
    </row>
    <row r="191" spans="1:16" hidden="1" x14ac:dyDescent="0.3">
      <c r="A191" s="69">
        <v>8</v>
      </c>
      <c r="B191" s="113" t="s">
        <v>89</v>
      </c>
      <c r="C191" s="3">
        <v>1</v>
      </c>
      <c r="D191" s="3"/>
      <c r="E191" s="3"/>
      <c r="F191" s="3"/>
      <c r="G191" s="34" t="s">
        <v>307</v>
      </c>
      <c r="H191" s="34"/>
      <c r="I191" s="34" t="s">
        <v>308</v>
      </c>
      <c r="J191" s="112" t="s">
        <v>309</v>
      </c>
      <c r="K191" s="35"/>
      <c r="L191" s="35"/>
      <c r="M191" s="35" t="s">
        <v>310</v>
      </c>
      <c r="N191" s="35"/>
      <c r="O191" s="35"/>
    </row>
    <row r="192" spans="1:16" hidden="1" x14ac:dyDescent="0.3">
      <c r="A192" s="69"/>
      <c r="B192" s="1"/>
      <c r="C192" s="70"/>
      <c r="D192" s="148"/>
      <c r="E192" s="130"/>
      <c r="F192" s="130"/>
      <c r="G192" s="184"/>
      <c r="H192" s="112"/>
      <c r="I192" s="112"/>
      <c r="J192" s="35" t="s">
        <v>311</v>
      </c>
      <c r="K192" s="35" t="s">
        <v>312</v>
      </c>
      <c r="L192" s="35" t="s">
        <v>312</v>
      </c>
      <c r="M192" s="35" t="s">
        <v>312</v>
      </c>
      <c r="N192" s="35" t="s">
        <v>312</v>
      </c>
      <c r="O192" s="35" t="s">
        <v>312</v>
      </c>
      <c r="P192">
        <v>26</v>
      </c>
    </row>
    <row r="193" spans="1:16" hidden="1" x14ac:dyDescent="0.3">
      <c r="A193" s="58">
        <v>1</v>
      </c>
      <c r="B193" s="115" t="s">
        <v>313</v>
      </c>
      <c r="C193" s="3">
        <v>1</v>
      </c>
      <c r="D193" s="3"/>
      <c r="E193" s="3"/>
      <c r="F193" s="3"/>
      <c r="G193" s="116" t="s">
        <v>272</v>
      </c>
      <c r="H193" s="116"/>
      <c r="I193" s="116">
        <v>4322</v>
      </c>
      <c r="J193" s="116" t="s">
        <v>314</v>
      </c>
      <c r="K193" s="12"/>
      <c r="L193" s="12"/>
      <c r="M193" s="12" t="s">
        <v>315</v>
      </c>
      <c r="N193" s="12"/>
      <c r="O193" s="12"/>
    </row>
    <row r="194" spans="1:16" hidden="1" x14ac:dyDescent="0.3">
      <c r="A194" s="58">
        <v>2</v>
      </c>
      <c r="B194" s="115" t="s">
        <v>275</v>
      </c>
      <c r="C194" s="3">
        <v>1</v>
      </c>
      <c r="D194" s="3"/>
      <c r="E194" s="3"/>
      <c r="F194" s="3"/>
      <c r="G194" s="116" t="s">
        <v>316</v>
      </c>
      <c r="H194" s="116"/>
      <c r="I194" s="116">
        <v>400408</v>
      </c>
      <c r="J194" s="116" t="s">
        <v>113</v>
      </c>
      <c r="K194" s="12"/>
      <c r="L194" s="12"/>
      <c r="M194" s="12" t="s">
        <v>317</v>
      </c>
      <c r="N194" s="12"/>
      <c r="O194" s="12"/>
    </row>
    <row r="195" spans="1:16" hidden="1" x14ac:dyDescent="0.3">
      <c r="A195" s="58">
        <v>3</v>
      </c>
      <c r="B195" s="115" t="s">
        <v>318</v>
      </c>
      <c r="C195" s="3">
        <v>1</v>
      </c>
      <c r="D195" s="3"/>
      <c r="E195" s="3"/>
      <c r="F195" s="3"/>
      <c r="G195" s="71" t="s">
        <v>319</v>
      </c>
      <c r="H195" s="131"/>
      <c r="I195" s="116">
        <v>5064</v>
      </c>
      <c r="J195" s="116" t="s">
        <v>320</v>
      </c>
      <c r="K195" s="12"/>
      <c r="L195" s="12"/>
      <c r="M195" s="12" t="s">
        <v>321</v>
      </c>
      <c r="N195" s="117"/>
      <c r="O195" s="12"/>
    </row>
    <row r="196" spans="1:16" hidden="1" x14ac:dyDescent="0.3">
      <c r="A196" s="58">
        <v>4</v>
      </c>
      <c r="B196" s="115" t="s">
        <v>318</v>
      </c>
      <c r="C196" s="3">
        <v>1</v>
      </c>
      <c r="D196" s="3"/>
      <c r="E196" s="3"/>
      <c r="F196" s="3"/>
      <c r="G196" s="116" t="s">
        <v>322</v>
      </c>
      <c r="H196" s="116"/>
      <c r="I196" s="116">
        <v>5055</v>
      </c>
      <c r="J196" s="116" t="s">
        <v>320</v>
      </c>
      <c r="K196" s="12"/>
      <c r="L196" s="12"/>
      <c r="M196" s="12" t="s">
        <v>321</v>
      </c>
      <c r="N196" s="117"/>
      <c r="O196" s="12"/>
    </row>
    <row r="197" spans="1:16" hidden="1" x14ac:dyDescent="0.3">
      <c r="A197" s="58">
        <v>5</v>
      </c>
      <c r="B197" s="118" t="s">
        <v>323</v>
      </c>
      <c r="C197" s="3">
        <v>1</v>
      </c>
      <c r="D197" s="3"/>
      <c r="E197" s="3"/>
      <c r="F197" s="3"/>
      <c r="G197" s="116" t="s">
        <v>280</v>
      </c>
      <c r="H197" s="116"/>
      <c r="I197" s="116" t="s">
        <v>324</v>
      </c>
      <c r="J197" s="116" t="s">
        <v>320</v>
      </c>
      <c r="K197" s="12"/>
      <c r="L197" s="12"/>
      <c r="M197" s="12" t="s">
        <v>321</v>
      </c>
      <c r="N197" s="117"/>
      <c r="O197" s="12"/>
    </row>
    <row r="198" spans="1:16" hidden="1" x14ac:dyDescent="0.3">
      <c r="A198" s="58"/>
      <c r="B198" s="115"/>
      <c r="C198" s="3"/>
      <c r="D198" s="3"/>
      <c r="E198" s="3"/>
      <c r="F198" s="3"/>
      <c r="G198" s="185"/>
      <c r="H198" s="131"/>
      <c r="I198" s="116">
        <v>5021</v>
      </c>
      <c r="J198" s="116" t="s">
        <v>326</v>
      </c>
      <c r="K198" s="12"/>
      <c r="L198" s="119" t="s">
        <v>327</v>
      </c>
      <c r="M198" s="12"/>
      <c r="N198" s="12" t="s">
        <v>327</v>
      </c>
      <c r="O198" s="12"/>
    </row>
    <row r="199" spans="1:16" hidden="1" x14ac:dyDescent="0.3">
      <c r="A199" s="58"/>
      <c r="B199" s="115"/>
      <c r="C199" s="3"/>
      <c r="D199" s="3"/>
      <c r="E199" s="3"/>
      <c r="F199" s="3"/>
      <c r="G199" s="170"/>
      <c r="H199" s="116"/>
      <c r="I199" s="116">
        <v>5023</v>
      </c>
      <c r="J199" s="116" t="s">
        <v>328</v>
      </c>
      <c r="K199" s="12"/>
      <c r="L199" s="12" t="s">
        <v>310</v>
      </c>
      <c r="M199" s="12"/>
      <c r="N199" s="12" t="s">
        <v>310</v>
      </c>
      <c r="O199" s="12"/>
    </row>
    <row r="200" spans="1:16" hidden="1" x14ac:dyDescent="0.3">
      <c r="A200" s="58"/>
      <c r="B200" s="118"/>
      <c r="C200" s="3"/>
      <c r="D200" s="3"/>
      <c r="E200" s="3"/>
      <c r="F200" s="3"/>
      <c r="G200" s="170"/>
      <c r="H200" s="116"/>
      <c r="I200" s="116" t="s">
        <v>329</v>
      </c>
      <c r="J200" s="116" t="s">
        <v>282</v>
      </c>
      <c r="K200" s="12"/>
      <c r="L200" s="12" t="s">
        <v>283</v>
      </c>
      <c r="M200" s="12"/>
      <c r="N200" s="12"/>
      <c r="O200" s="12"/>
    </row>
    <row r="201" spans="1:16" hidden="1" x14ac:dyDescent="0.3">
      <c r="A201" s="58"/>
      <c r="B201" s="120"/>
      <c r="C201" s="118"/>
      <c r="D201" s="118"/>
      <c r="E201" s="118"/>
      <c r="F201" s="118"/>
      <c r="G201" s="185"/>
      <c r="H201" s="131"/>
      <c r="I201" s="71"/>
      <c r="J201" s="12" t="s">
        <v>292</v>
      </c>
      <c r="K201" s="12" t="s">
        <v>312</v>
      </c>
      <c r="L201" s="12" t="s">
        <v>312</v>
      </c>
      <c r="M201" s="12" t="s">
        <v>312</v>
      </c>
      <c r="N201" s="12" t="s">
        <v>312</v>
      </c>
      <c r="O201" s="12" t="s">
        <v>312</v>
      </c>
      <c r="P201">
        <v>25</v>
      </c>
    </row>
    <row r="202" spans="1:16" hidden="1" x14ac:dyDescent="0.3">
      <c r="A202" s="69">
        <v>1</v>
      </c>
      <c r="B202" s="70" t="s">
        <v>330</v>
      </c>
      <c r="C202" s="70">
        <v>1</v>
      </c>
      <c r="D202" s="130"/>
      <c r="E202" s="130"/>
      <c r="F202" s="130"/>
      <c r="G202" s="71" t="s">
        <v>272</v>
      </c>
      <c r="H202" s="131"/>
      <c r="I202" s="116">
        <v>56656</v>
      </c>
      <c r="J202" s="71" t="s">
        <v>331</v>
      </c>
      <c r="K202" s="12" t="s">
        <v>332</v>
      </c>
      <c r="L202" s="71"/>
      <c r="M202" s="12"/>
      <c r="N202" s="35"/>
      <c r="O202" s="35"/>
    </row>
    <row r="203" spans="1:16" hidden="1" x14ac:dyDescent="0.3">
      <c r="A203" s="69">
        <v>2</v>
      </c>
      <c r="B203" s="113" t="s">
        <v>275</v>
      </c>
      <c r="C203" s="70">
        <v>1</v>
      </c>
      <c r="D203" s="130"/>
      <c r="E203" s="130"/>
      <c r="F203" s="130"/>
      <c r="G203" s="116" t="s">
        <v>316</v>
      </c>
      <c r="H203" s="116"/>
      <c r="I203" s="116">
        <v>400401</v>
      </c>
      <c r="J203" s="116" t="s">
        <v>333</v>
      </c>
      <c r="K203" s="12"/>
      <c r="L203" s="12"/>
      <c r="M203" s="12" t="s">
        <v>334</v>
      </c>
      <c r="N203" s="12"/>
      <c r="O203" s="35"/>
    </row>
    <row r="204" spans="1:16" hidden="1" x14ac:dyDescent="0.3">
      <c r="A204" s="69">
        <v>3</v>
      </c>
      <c r="B204" s="70" t="s">
        <v>91</v>
      </c>
      <c r="C204" s="70">
        <v>1</v>
      </c>
      <c r="D204" s="130"/>
      <c r="E204" s="130"/>
      <c r="F204" s="130"/>
      <c r="G204" s="71" t="s">
        <v>278</v>
      </c>
      <c r="H204" s="131"/>
      <c r="I204" s="116">
        <v>3019</v>
      </c>
      <c r="J204" s="116" t="s">
        <v>217</v>
      </c>
      <c r="K204" s="12"/>
      <c r="L204" s="12"/>
      <c r="M204" s="12" t="s">
        <v>106</v>
      </c>
      <c r="N204" s="12"/>
      <c r="O204" s="35"/>
    </row>
    <row r="205" spans="1:16" hidden="1" x14ac:dyDescent="0.3">
      <c r="A205" s="69">
        <v>4</v>
      </c>
      <c r="B205" s="70" t="s">
        <v>91</v>
      </c>
      <c r="C205" s="70">
        <v>1</v>
      </c>
      <c r="D205" s="130"/>
      <c r="E205" s="130"/>
      <c r="F205" s="130"/>
      <c r="G205" s="116" t="s">
        <v>279</v>
      </c>
      <c r="H205" s="116"/>
      <c r="I205" s="116">
        <v>3021</v>
      </c>
      <c r="J205" s="116" t="s">
        <v>217</v>
      </c>
      <c r="K205" s="12"/>
      <c r="L205" s="12"/>
      <c r="M205" s="12" t="s">
        <v>106</v>
      </c>
      <c r="N205" s="12"/>
      <c r="O205" s="35"/>
    </row>
    <row r="206" spans="1:16" hidden="1" x14ac:dyDescent="0.3">
      <c r="A206" s="69"/>
      <c r="B206" s="113"/>
      <c r="C206" s="70"/>
      <c r="D206" s="148"/>
      <c r="E206" s="130"/>
      <c r="F206" s="130"/>
      <c r="G206" s="170"/>
      <c r="H206" s="116"/>
      <c r="I206" s="116" t="s">
        <v>335</v>
      </c>
      <c r="J206" s="116" t="s">
        <v>336</v>
      </c>
      <c r="K206" s="12"/>
      <c r="L206" s="12" t="s">
        <v>310</v>
      </c>
      <c r="M206" s="12"/>
      <c r="N206" s="35"/>
      <c r="O206" s="35"/>
    </row>
    <row r="207" spans="1:16" hidden="1" x14ac:dyDescent="0.3">
      <c r="A207" s="69"/>
      <c r="B207" s="70"/>
      <c r="C207" s="70"/>
      <c r="D207" s="148"/>
      <c r="E207" s="130"/>
      <c r="F207" s="130"/>
      <c r="G207" s="185"/>
      <c r="H207" s="131"/>
      <c r="I207" s="116">
        <v>5810</v>
      </c>
      <c r="J207" s="116" t="s">
        <v>328</v>
      </c>
      <c r="K207" s="12"/>
      <c r="L207" s="12" t="s">
        <v>334</v>
      </c>
      <c r="M207" s="12"/>
      <c r="N207" s="35"/>
      <c r="O207" s="35"/>
    </row>
    <row r="208" spans="1:16" hidden="1" x14ac:dyDescent="0.3">
      <c r="A208" s="69">
        <v>7</v>
      </c>
      <c r="B208" s="70" t="s">
        <v>91</v>
      </c>
      <c r="C208" s="70">
        <v>1</v>
      </c>
      <c r="D208" s="130"/>
      <c r="E208" s="130"/>
      <c r="F208" s="130"/>
      <c r="G208" s="116" t="s">
        <v>337</v>
      </c>
      <c r="H208" s="116"/>
      <c r="I208" s="116">
        <v>5829</v>
      </c>
      <c r="J208" s="116" t="s">
        <v>333</v>
      </c>
      <c r="K208" s="12" t="s">
        <v>334</v>
      </c>
      <c r="L208" s="12"/>
      <c r="M208" s="12">
        <v>16</v>
      </c>
      <c r="N208" s="119"/>
      <c r="O208" s="35"/>
    </row>
    <row r="209" spans="1:16" hidden="1" x14ac:dyDescent="0.3">
      <c r="A209" s="69">
        <v>8</v>
      </c>
      <c r="B209" s="113" t="s">
        <v>338</v>
      </c>
      <c r="C209" s="70">
        <v>1</v>
      </c>
      <c r="D209" s="130"/>
      <c r="E209" s="130"/>
      <c r="F209" s="130"/>
      <c r="G209" s="116" t="s">
        <v>307</v>
      </c>
      <c r="H209" s="116"/>
      <c r="I209" s="116" t="s">
        <v>339</v>
      </c>
      <c r="J209" s="116" t="s">
        <v>336</v>
      </c>
      <c r="K209" s="12" t="s">
        <v>310</v>
      </c>
      <c r="L209" s="12"/>
      <c r="M209" s="12"/>
      <c r="N209" s="35"/>
      <c r="O209" s="35"/>
    </row>
    <row r="210" spans="1:16" hidden="1" x14ac:dyDescent="0.3">
      <c r="A210" s="69"/>
      <c r="B210" s="1"/>
      <c r="C210" s="70"/>
      <c r="D210" s="148"/>
      <c r="E210" s="130"/>
      <c r="F210" s="130"/>
      <c r="G210" s="185"/>
      <c r="H210" s="131"/>
      <c r="I210" s="71"/>
      <c r="J210" s="12" t="s">
        <v>340</v>
      </c>
      <c r="K210" s="12" t="s">
        <v>341</v>
      </c>
      <c r="L210" s="12" t="s">
        <v>341</v>
      </c>
      <c r="M210" s="12" t="s">
        <v>341</v>
      </c>
      <c r="N210" s="12" t="s">
        <v>341</v>
      </c>
      <c r="O210" s="12" t="s">
        <v>341</v>
      </c>
      <c r="P210">
        <v>25</v>
      </c>
    </row>
    <row r="211" spans="1:16" hidden="1" x14ac:dyDescent="0.3">
      <c r="A211" s="69">
        <v>1</v>
      </c>
      <c r="B211" s="70" t="s">
        <v>342</v>
      </c>
      <c r="C211" s="121">
        <v>1</v>
      </c>
      <c r="D211" s="121"/>
      <c r="E211" s="121"/>
      <c r="F211" s="121"/>
      <c r="G211" s="71" t="s">
        <v>272</v>
      </c>
      <c r="H211" s="131"/>
      <c r="I211" s="116">
        <v>415343925</v>
      </c>
      <c r="J211" s="71" t="s">
        <v>343</v>
      </c>
      <c r="K211" s="12" t="s">
        <v>344</v>
      </c>
      <c r="L211" s="71"/>
      <c r="M211" s="12"/>
      <c r="N211" s="64"/>
      <c r="O211" s="64"/>
    </row>
    <row r="212" spans="1:16" hidden="1" x14ac:dyDescent="0.3">
      <c r="A212" s="58">
        <v>2</v>
      </c>
      <c r="B212" s="113" t="s">
        <v>275</v>
      </c>
      <c r="C212" s="121">
        <v>1</v>
      </c>
      <c r="D212" s="121"/>
      <c r="E212" s="121"/>
      <c r="F212" s="121"/>
      <c r="G212" s="116" t="s">
        <v>316</v>
      </c>
      <c r="H212" s="116"/>
      <c r="I212" s="116">
        <v>400391</v>
      </c>
      <c r="J212" s="116" t="s">
        <v>345</v>
      </c>
      <c r="K212" s="12"/>
      <c r="L212" s="12"/>
      <c r="M212" s="12" t="s">
        <v>112</v>
      </c>
      <c r="N212" s="12"/>
      <c r="O212" s="64"/>
    </row>
    <row r="213" spans="1:16" hidden="1" x14ac:dyDescent="0.3">
      <c r="A213" s="69">
        <v>3</v>
      </c>
      <c r="B213" s="70" t="s">
        <v>346</v>
      </c>
      <c r="C213" s="121">
        <v>1</v>
      </c>
      <c r="D213" s="121"/>
      <c r="E213" s="121"/>
      <c r="F213" s="121"/>
      <c r="G213" s="71" t="s">
        <v>297</v>
      </c>
      <c r="H213" s="131"/>
      <c r="I213" s="116">
        <v>5054</v>
      </c>
      <c r="J213" s="116" t="s">
        <v>345</v>
      </c>
      <c r="K213" s="12" t="s">
        <v>112</v>
      </c>
      <c r="L213" s="12"/>
      <c r="M213" s="12" t="s">
        <v>112</v>
      </c>
      <c r="N213" s="12"/>
      <c r="O213" s="64"/>
    </row>
    <row r="214" spans="1:16" hidden="1" x14ac:dyDescent="0.3">
      <c r="A214" s="58">
        <v>4</v>
      </c>
      <c r="B214" s="70" t="s">
        <v>346</v>
      </c>
      <c r="C214" s="121">
        <v>1</v>
      </c>
      <c r="D214" s="121"/>
      <c r="E214" s="121"/>
      <c r="F214" s="121"/>
      <c r="G214" s="116" t="s">
        <v>300</v>
      </c>
      <c r="H214" s="116"/>
      <c r="I214" s="116">
        <v>5043</v>
      </c>
      <c r="J214" s="116" t="s">
        <v>345</v>
      </c>
      <c r="K214" s="12" t="s">
        <v>112</v>
      </c>
      <c r="L214" s="12"/>
      <c r="M214" s="12" t="s">
        <v>112</v>
      </c>
      <c r="N214" s="12"/>
      <c r="O214" s="64"/>
    </row>
    <row r="215" spans="1:16" hidden="1" x14ac:dyDescent="0.3">
      <c r="A215" s="69"/>
      <c r="B215" s="113"/>
      <c r="C215" s="121"/>
      <c r="D215" s="121"/>
      <c r="E215" s="121"/>
      <c r="F215" s="121"/>
      <c r="G215" s="170"/>
      <c r="H215" s="116"/>
      <c r="I215" s="116" t="s">
        <v>347</v>
      </c>
      <c r="J215" s="12" t="s">
        <v>348</v>
      </c>
      <c r="K215" s="12"/>
      <c r="L215" s="12" t="s">
        <v>112</v>
      </c>
      <c r="M215" s="12"/>
      <c r="N215" s="64"/>
      <c r="O215" s="64"/>
    </row>
    <row r="216" spans="1:16" hidden="1" x14ac:dyDescent="0.3">
      <c r="A216" s="58"/>
      <c r="B216" s="70" t="s">
        <v>349</v>
      </c>
      <c r="C216" s="121">
        <v>2</v>
      </c>
      <c r="D216" s="121">
        <v>7375.37</v>
      </c>
      <c r="E216" s="121">
        <f>D216*C216</f>
        <v>14750.74</v>
      </c>
      <c r="F216" s="121"/>
      <c r="G216" s="170"/>
      <c r="H216" s="116"/>
      <c r="I216" s="122" t="s">
        <v>350</v>
      </c>
      <c r="J216" s="12" t="s">
        <v>351</v>
      </c>
      <c r="K216" s="12"/>
      <c r="L216" s="12" t="s">
        <v>352</v>
      </c>
      <c r="M216" s="12"/>
      <c r="N216" s="64"/>
      <c r="O216" s="64"/>
    </row>
    <row r="217" spans="1:16" hidden="1" x14ac:dyDescent="0.3">
      <c r="A217" s="69"/>
      <c r="B217" s="113" t="s">
        <v>288</v>
      </c>
      <c r="C217" s="121">
        <v>5</v>
      </c>
      <c r="D217" s="30">
        <v>2812.89</v>
      </c>
      <c r="E217" s="121">
        <f>D217*C217</f>
        <v>14064.449999999999</v>
      </c>
      <c r="F217" s="121"/>
      <c r="G217" s="185"/>
      <c r="H217" s="131"/>
      <c r="I217" s="71">
        <v>13417507</v>
      </c>
      <c r="J217" s="12" t="s">
        <v>348</v>
      </c>
      <c r="K217" s="12"/>
      <c r="L217" s="12" t="s">
        <v>112</v>
      </c>
      <c r="M217" s="12"/>
      <c r="N217" s="64"/>
      <c r="O217" s="12" t="s">
        <v>112</v>
      </c>
    </row>
    <row r="218" spans="1:16" hidden="1" x14ac:dyDescent="0.3">
      <c r="A218" s="58"/>
      <c r="B218" s="113"/>
      <c r="C218" s="121"/>
      <c r="D218" s="121"/>
      <c r="E218" s="121"/>
      <c r="F218" s="121"/>
      <c r="G218" s="185"/>
      <c r="H218" s="131"/>
      <c r="I218" s="71"/>
      <c r="J218" s="12" t="s">
        <v>348</v>
      </c>
      <c r="K218" s="12"/>
      <c r="L218" s="12" t="s">
        <v>112</v>
      </c>
      <c r="M218" s="12"/>
      <c r="N218" s="64"/>
      <c r="O218" s="12" t="s">
        <v>112</v>
      </c>
    </row>
    <row r="219" spans="1:16" hidden="1" x14ac:dyDescent="0.3">
      <c r="A219" s="69"/>
      <c r="B219" s="113"/>
      <c r="C219" s="121"/>
      <c r="D219" s="121"/>
      <c r="E219" s="121"/>
      <c r="F219" s="121"/>
      <c r="G219" s="170"/>
      <c r="H219" s="116"/>
      <c r="I219" s="71" t="s">
        <v>353</v>
      </c>
      <c r="J219" s="12" t="s">
        <v>348</v>
      </c>
      <c r="K219" s="12"/>
      <c r="L219" s="12" t="s">
        <v>112</v>
      </c>
      <c r="M219" s="12"/>
      <c r="N219" s="64"/>
      <c r="O219" s="64"/>
    </row>
    <row r="220" spans="1:16" hidden="1" x14ac:dyDescent="0.3">
      <c r="A220" s="58">
        <v>10</v>
      </c>
      <c r="B220" s="1" t="s">
        <v>64</v>
      </c>
      <c r="C220" s="123">
        <v>25</v>
      </c>
      <c r="D220" s="123"/>
      <c r="E220" s="123"/>
      <c r="F220" s="123"/>
      <c r="G220" s="12"/>
      <c r="H220" s="12"/>
      <c r="I220" s="12"/>
      <c r="J220" s="12" t="s">
        <v>340</v>
      </c>
      <c r="K220" s="12"/>
      <c r="L220" s="12"/>
      <c r="M220" s="12"/>
      <c r="N220" s="64"/>
      <c r="O220" s="64"/>
      <c r="P220">
        <v>24</v>
      </c>
    </row>
    <row r="221" spans="1:16" hidden="1" x14ac:dyDescent="0.3">
      <c r="A221" s="69">
        <v>1</v>
      </c>
      <c r="B221" s="70" t="s">
        <v>354</v>
      </c>
      <c r="C221" s="121">
        <v>1</v>
      </c>
      <c r="D221" s="121"/>
      <c r="E221" s="121"/>
      <c r="F221" s="121"/>
      <c r="G221" s="71" t="s">
        <v>272</v>
      </c>
      <c r="H221" s="131"/>
      <c r="I221" s="116">
        <v>4259</v>
      </c>
      <c r="J221" s="71" t="s">
        <v>331</v>
      </c>
      <c r="K221" s="12" t="s">
        <v>332</v>
      </c>
      <c r="L221" s="71"/>
      <c r="M221" s="12"/>
      <c r="N221" s="64"/>
      <c r="O221" s="64"/>
    </row>
    <row r="222" spans="1:16" hidden="1" x14ac:dyDescent="0.3">
      <c r="A222" s="69">
        <v>2</v>
      </c>
      <c r="B222" s="113" t="s">
        <v>275</v>
      </c>
      <c r="C222" s="121">
        <v>1</v>
      </c>
      <c r="D222" s="121"/>
      <c r="E222" s="121"/>
      <c r="F222" s="121"/>
      <c r="G222" s="116" t="s">
        <v>316</v>
      </c>
      <c r="H222" s="116"/>
      <c r="I222" s="116">
        <v>400282</v>
      </c>
      <c r="J222" s="116" t="s">
        <v>355</v>
      </c>
      <c r="K222" s="12"/>
      <c r="L222" s="12"/>
      <c r="M222" s="12" t="s">
        <v>356</v>
      </c>
      <c r="N222" s="12"/>
      <c r="O222" s="64"/>
    </row>
    <row r="223" spans="1:16" hidden="1" x14ac:dyDescent="0.3">
      <c r="A223" s="69">
        <v>3</v>
      </c>
      <c r="B223" s="70" t="s">
        <v>91</v>
      </c>
      <c r="C223" s="121">
        <v>1</v>
      </c>
      <c r="D223" s="121"/>
      <c r="E223" s="121"/>
      <c r="F223" s="121"/>
      <c r="G223" s="71" t="s">
        <v>278</v>
      </c>
      <c r="H223" s="131"/>
      <c r="I223" s="116">
        <v>3016</v>
      </c>
      <c r="J223" s="116" t="s">
        <v>217</v>
      </c>
      <c r="K223" s="12"/>
      <c r="L223" s="12"/>
      <c r="M223" s="12" t="s">
        <v>106</v>
      </c>
      <c r="N223" s="12"/>
      <c r="O223" s="64"/>
    </row>
    <row r="224" spans="1:16" hidden="1" x14ac:dyDescent="0.3">
      <c r="A224" s="69">
        <v>4</v>
      </c>
      <c r="B224" s="70" t="s">
        <v>91</v>
      </c>
      <c r="C224" s="121">
        <v>1</v>
      </c>
      <c r="D224" s="121"/>
      <c r="E224" s="121"/>
      <c r="F224" s="121"/>
      <c r="G224" s="116" t="s">
        <v>279</v>
      </c>
      <c r="H224" s="116"/>
      <c r="I224" s="116" t="s">
        <v>13</v>
      </c>
      <c r="J224" s="116" t="s">
        <v>217</v>
      </c>
      <c r="K224" s="12"/>
      <c r="L224" s="12"/>
      <c r="M224" s="12" t="s">
        <v>106</v>
      </c>
      <c r="N224" s="12"/>
      <c r="O224" s="64"/>
    </row>
    <row r="225" spans="1:16" hidden="1" x14ac:dyDescent="0.3">
      <c r="A225" s="69"/>
      <c r="B225" s="113"/>
      <c r="C225" s="121"/>
      <c r="D225" s="121"/>
      <c r="E225" s="121"/>
      <c r="F225" s="121"/>
      <c r="G225" s="170"/>
      <c r="H225" s="116"/>
      <c r="I225" s="116" t="s">
        <v>357</v>
      </c>
      <c r="J225" s="116" t="s">
        <v>358</v>
      </c>
      <c r="K225" s="12"/>
      <c r="L225" s="12" t="s">
        <v>359</v>
      </c>
      <c r="M225" s="119"/>
      <c r="N225" s="12"/>
      <c r="O225" s="64"/>
    </row>
    <row r="226" spans="1:16" hidden="1" x14ac:dyDescent="0.3">
      <c r="A226" s="69"/>
      <c r="B226" s="70"/>
      <c r="C226" s="121"/>
      <c r="D226" s="121"/>
      <c r="E226" s="121"/>
      <c r="F226" s="121"/>
      <c r="G226" s="185"/>
      <c r="H226" s="131"/>
      <c r="I226" s="116">
        <v>5209</v>
      </c>
      <c r="J226" s="116" t="s">
        <v>358</v>
      </c>
      <c r="K226" s="12"/>
      <c r="L226" s="12" t="s">
        <v>359</v>
      </c>
      <c r="M226" s="12"/>
      <c r="N226" s="12" t="s">
        <v>359</v>
      </c>
      <c r="O226" s="12"/>
    </row>
    <row r="227" spans="1:16" hidden="1" x14ac:dyDescent="0.3">
      <c r="A227" s="69">
        <v>7</v>
      </c>
      <c r="B227" s="70" t="s">
        <v>91</v>
      </c>
      <c r="C227" s="121">
        <v>1</v>
      </c>
      <c r="D227" s="121"/>
      <c r="E227" s="121"/>
      <c r="F227" s="121"/>
      <c r="G227" s="116" t="s">
        <v>305</v>
      </c>
      <c r="H227" s="116"/>
      <c r="I227" s="116">
        <v>5210</v>
      </c>
      <c r="J227" s="116" t="s">
        <v>355</v>
      </c>
      <c r="K227" s="12"/>
      <c r="L227" s="12"/>
      <c r="M227" s="12" t="s">
        <v>356</v>
      </c>
      <c r="N227" s="116"/>
      <c r="O227" s="64"/>
    </row>
    <row r="228" spans="1:16" hidden="1" x14ac:dyDescent="0.3">
      <c r="A228" s="69">
        <v>8</v>
      </c>
      <c r="B228" s="113" t="s">
        <v>360</v>
      </c>
      <c r="C228" s="121">
        <v>1</v>
      </c>
      <c r="D228" s="121"/>
      <c r="E228" s="121"/>
      <c r="F228" s="121"/>
      <c r="G228" s="116" t="s">
        <v>307</v>
      </c>
      <c r="H228" s="116"/>
      <c r="I228" s="116" t="s">
        <v>361</v>
      </c>
      <c r="J228" s="116" t="s">
        <v>355</v>
      </c>
      <c r="K228" s="12" t="s">
        <v>356</v>
      </c>
      <c r="L228" s="12"/>
      <c r="M228" s="12" t="s">
        <v>362</v>
      </c>
      <c r="N228" s="117"/>
      <c r="O228" s="64"/>
    </row>
    <row r="229" spans="1:16" hidden="1" x14ac:dyDescent="0.3">
      <c r="A229" s="69"/>
      <c r="B229" s="1"/>
      <c r="C229" s="121"/>
      <c r="D229" s="121"/>
      <c r="E229" s="121"/>
      <c r="F229" s="121"/>
      <c r="G229" s="185"/>
      <c r="H229" s="131"/>
      <c r="I229" s="71"/>
      <c r="J229" s="12" t="s">
        <v>340</v>
      </c>
      <c r="K229" s="12" t="s">
        <v>341</v>
      </c>
      <c r="L229" s="12" t="s">
        <v>341</v>
      </c>
      <c r="M229" s="12" t="s">
        <v>341</v>
      </c>
      <c r="N229" s="12" t="s">
        <v>341</v>
      </c>
      <c r="O229" s="12" t="s">
        <v>341</v>
      </c>
      <c r="P229">
        <v>24</v>
      </c>
    </row>
    <row r="230" spans="1:16" hidden="1" x14ac:dyDescent="0.3">
      <c r="A230" s="69">
        <v>1</v>
      </c>
      <c r="B230" s="70" t="s">
        <v>354</v>
      </c>
      <c r="C230" s="121">
        <v>1</v>
      </c>
      <c r="D230" s="121"/>
      <c r="E230" s="121"/>
      <c r="F230" s="121"/>
      <c r="G230" s="71" t="s">
        <v>272</v>
      </c>
      <c r="H230" s="131"/>
      <c r="I230" s="116">
        <v>11622742</v>
      </c>
      <c r="J230" s="116" t="s">
        <v>363</v>
      </c>
      <c r="K230" s="12"/>
      <c r="L230" s="12"/>
      <c r="M230" s="12" t="s">
        <v>167</v>
      </c>
      <c r="N230" s="12"/>
      <c r="O230" s="12"/>
    </row>
    <row r="231" spans="1:16" hidden="1" x14ac:dyDescent="0.3">
      <c r="A231" s="69">
        <v>2</v>
      </c>
      <c r="B231" s="113" t="s">
        <v>275</v>
      </c>
      <c r="C231" s="121">
        <v>1</v>
      </c>
      <c r="D231" s="121"/>
      <c r="E231" s="121"/>
      <c r="F231" s="121"/>
      <c r="G231" s="116" t="s">
        <v>316</v>
      </c>
      <c r="H231" s="116"/>
      <c r="I231" s="116">
        <v>400398</v>
      </c>
      <c r="J231" s="116" t="s">
        <v>217</v>
      </c>
      <c r="K231" s="12"/>
      <c r="L231" s="12"/>
      <c r="M231" s="119" t="s">
        <v>106</v>
      </c>
      <c r="N231" s="117"/>
      <c r="O231" s="12"/>
    </row>
    <row r="232" spans="1:16" hidden="1" x14ac:dyDescent="0.3">
      <c r="A232" s="69">
        <v>3</v>
      </c>
      <c r="B232" s="70" t="s">
        <v>91</v>
      </c>
      <c r="C232" s="121">
        <v>1</v>
      </c>
      <c r="D232" s="121"/>
      <c r="E232" s="121"/>
      <c r="F232" s="121"/>
      <c r="G232" s="71" t="s">
        <v>278</v>
      </c>
      <c r="H232" s="131"/>
      <c r="I232" s="116">
        <v>3013</v>
      </c>
      <c r="J232" s="116" t="s">
        <v>217</v>
      </c>
      <c r="K232" s="12"/>
      <c r="L232" s="12"/>
      <c r="M232" s="119" t="s">
        <v>106</v>
      </c>
      <c r="N232" s="117"/>
      <c r="O232" s="12"/>
    </row>
    <row r="233" spans="1:16" hidden="1" x14ac:dyDescent="0.3">
      <c r="A233" s="69">
        <v>4</v>
      </c>
      <c r="B233" s="70" t="s">
        <v>91</v>
      </c>
      <c r="C233" s="121">
        <v>1</v>
      </c>
      <c r="D233" s="121"/>
      <c r="E233" s="121"/>
      <c r="F233" s="121"/>
      <c r="G233" s="116" t="s">
        <v>279</v>
      </c>
      <c r="H233" s="116"/>
      <c r="I233" s="116">
        <v>3015</v>
      </c>
      <c r="J233" s="116" t="s">
        <v>217</v>
      </c>
      <c r="K233" s="12"/>
      <c r="L233" s="12"/>
      <c r="M233" s="119" t="s">
        <v>106</v>
      </c>
      <c r="N233" s="117"/>
      <c r="O233" s="12"/>
    </row>
    <row r="234" spans="1:16" hidden="1" x14ac:dyDescent="0.3">
      <c r="A234" s="69"/>
      <c r="B234" s="113"/>
      <c r="C234" s="121"/>
      <c r="D234" s="121"/>
      <c r="E234" s="121"/>
      <c r="F234" s="121"/>
      <c r="G234" s="170"/>
      <c r="H234" s="116"/>
      <c r="I234" s="116" t="s">
        <v>364</v>
      </c>
      <c r="J234" s="116" t="s">
        <v>365</v>
      </c>
      <c r="K234" s="12"/>
      <c r="L234" s="12" t="s">
        <v>366</v>
      </c>
      <c r="M234" s="12"/>
      <c r="N234" s="116"/>
      <c r="O234" s="12"/>
    </row>
    <row r="235" spans="1:16" hidden="1" x14ac:dyDescent="0.3">
      <c r="A235" s="69">
        <v>6</v>
      </c>
      <c r="B235" s="70" t="s">
        <v>91</v>
      </c>
      <c r="C235" s="121">
        <v>1</v>
      </c>
      <c r="D235" s="121"/>
      <c r="E235" s="121"/>
      <c r="F235" s="121"/>
      <c r="G235" s="71" t="s">
        <v>325</v>
      </c>
      <c r="H235" s="131"/>
      <c r="I235" s="116">
        <v>5113</v>
      </c>
      <c r="J235" s="116" t="s">
        <v>203</v>
      </c>
      <c r="K235" s="12" t="s">
        <v>366</v>
      </c>
      <c r="L235" s="12"/>
      <c r="M235" s="12" t="s">
        <v>366</v>
      </c>
      <c r="N235" s="117"/>
      <c r="O235" s="12"/>
    </row>
    <row r="236" spans="1:16" hidden="1" x14ac:dyDescent="0.3">
      <c r="A236" s="69">
        <v>7</v>
      </c>
      <c r="B236" s="70" t="s">
        <v>91</v>
      </c>
      <c r="C236" s="121">
        <v>1</v>
      </c>
      <c r="D236" s="121"/>
      <c r="E236" s="121"/>
      <c r="F236" s="121"/>
      <c r="G236" s="116" t="s">
        <v>337</v>
      </c>
      <c r="H236" s="116"/>
      <c r="I236" s="116">
        <v>5109</v>
      </c>
      <c r="J236" s="116" t="s">
        <v>203</v>
      </c>
      <c r="K236" s="12" t="s">
        <v>366</v>
      </c>
      <c r="L236" s="12"/>
      <c r="M236" s="12" t="s">
        <v>366</v>
      </c>
      <c r="N236" s="117"/>
      <c r="O236" s="12"/>
    </row>
    <row r="237" spans="1:16" hidden="1" x14ac:dyDescent="0.3">
      <c r="A237" s="69">
        <v>8</v>
      </c>
      <c r="B237" s="113" t="s">
        <v>367</v>
      </c>
      <c r="C237" s="121">
        <v>1</v>
      </c>
      <c r="D237" s="121"/>
      <c r="E237" s="121"/>
      <c r="F237" s="121"/>
      <c r="G237" s="116" t="s">
        <v>307</v>
      </c>
      <c r="H237" s="116"/>
      <c r="I237" s="116" t="s">
        <v>368</v>
      </c>
      <c r="J237" s="116" t="s">
        <v>369</v>
      </c>
      <c r="K237" s="12"/>
      <c r="L237" s="12"/>
      <c r="M237" s="119" t="s">
        <v>370</v>
      </c>
      <c r="N237" s="117"/>
      <c r="O237" s="12"/>
    </row>
    <row r="238" spans="1:16" hidden="1" x14ac:dyDescent="0.3">
      <c r="A238" s="69"/>
      <c r="B238" s="1"/>
      <c r="C238" s="121"/>
      <c r="D238" s="121"/>
      <c r="E238" s="121"/>
      <c r="F238" s="121"/>
      <c r="G238" s="185"/>
      <c r="H238" s="131"/>
      <c r="I238" s="116"/>
      <c r="J238" s="71"/>
      <c r="K238" s="12" t="s">
        <v>341</v>
      </c>
      <c r="L238" s="12" t="s">
        <v>341</v>
      </c>
      <c r="M238" s="12" t="s">
        <v>341</v>
      </c>
      <c r="N238" s="12" t="s">
        <v>341</v>
      </c>
      <c r="O238" s="12" t="s">
        <v>341</v>
      </c>
      <c r="P238">
        <v>25</v>
      </c>
    </row>
    <row r="239" spans="1:16" hidden="1" x14ac:dyDescent="0.3">
      <c r="A239" s="124">
        <v>1</v>
      </c>
      <c r="B239" s="121" t="s">
        <v>354</v>
      </c>
      <c r="C239" s="121">
        <v>1</v>
      </c>
      <c r="D239" s="121"/>
      <c r="E239" s="121"/>
      <c r="F239" s="121"/>
      <c r="G239" s="71" t="s">
        <v>272</v>
      </c>
      <c r="H239" s="131"/>
      <c r="I239" s="116">
        <v>10780494</v>
      </c>
      <c r="J239" s="71" t="s">
        <v>331</v>
      </c>
      <c r="K239" s="12" t="s">
        <v>332</v>
      </c>
      <c r="L239" s="71"/>
      <c r="M239" s="12"/>
      <c r="N239" s="12"/>
      <c r="O239" s="12"/>
    </row>
    <row r="240" spans="1:16" hidden="1" x14ac:dyDescent="0.3">
      <c r="A240" s="69">
        <v>2</v>
      </c>
      <c r="B240" s="113" t="s">
        <v>275</v>
      </c>
      <c r="C240" s="121">
        <v>1</v>
      </c>
      <c r="D240" s="121"/>
      <c r="E240" s="121"/>
      <c r="F240" s="121"/>
      <c r="G240" s="116" t="s">
        <v>371</v>
      </c>
      <c r="H240" s="116"/>
      <c r="I240" s="116">
        <v>400362</v>
      </c>
      <c r="J240" s="116" t="s">
        <v>372</v>
      </c>
      <c r="K240" s="12"/>
      <c r="L240" s="12"/>
      <c r="M240" s="12" t="s">
        <v>373</v>
      </c>
      <c r="N240" s="116"/>
      <c r="O240" s="12"/>
    </row>
    <row r="241" spans="1:16" hidden="1" x14ac:dyDescent="0.3">
      <c r="A241" s="69">
        <v>3</v>
      </c>
      <c r="B241" s="70" t="s">
        <v>277</v>
      </c>
      <c r="C241" s="121">
        <v>1</v>
      </c>
      <c r="D241" s="121"/>
      <c r="E241" s="121"/>
      <c r="F241" s="121"/>
      <c r="G241" s="71" t="s">
        <v>297</v>
      </c>
      <c r="H241" s="131"/>
      <c r="I241" s="116">
        <v>5070</v>
      </c>
      <c r="J241" s="116" t="s">
        <v>374</v>
      </c>
      <c r="K241" s="12" t="s">
        <v>375</v>
      </c>
      <c r="L241" s="12"/>
      <c r="M241" s="12" t="s">
        <v>375</v>
      </c>
      <c r="N241" s="119"/>
      <c r="O241" s="12" t="s">
        <v>375</v>
      </c>
    </row>
    <row r="242" spans="1:16" hidden="1" x14ac:dyDescent="0.3">
      <c r="A242" s="69">
        <v>4</v>
      </c>
      <c r="B242" s="70" t="s">
        <v>277</v>
      </c>
      <c r="C242" s="121">
        <v>1</v>
      </c>
      <c r="D242" s="121"/>
      <c r="E242" s="121"/>
      <c r="F242" s="121"/>
      <c r="G242" s="116" t="s">
        <v>300</v>
      </c>
      <c r="H242" s="116"/>
      <c r="I242" s="116">
        <v>5068</v>
      </c>
      <c r="J242" s="116" t="s">
        <v>374</v>
      </c>
      <c r="K242" s="12" t="s">
        <v>375</v>
      </c>
      <c r="L242" s="12"/>
      <c r="M242" s="12" t="s">
        <v>375</v>
      </c>
      <c r="N242" s="119"/>
      <c r="O242" s="12" t="s">
        <v>375</v>
      </c>
    </row>
    <row r="243" spans="1:16" hidden="1" x14ac:dyDescent="0.3">
      <c r="A243" s="69"/>
      <c r="B243" s="113"/>
      <c r="C243" s="121"/>
      <c r="D243" s="121"/>
      <c r="E243" s="121"/>
      <c r="F243" s="121"/>
      <c r="G243" s="170"/>
      <c r="H243" s="116"/>
      <c r="I243" s="116" t="s">
        <v>376</v>
      </c>
      <c r="J243" s="116" t="s">
        <v>365</v>
      </c>
      <c r="K243" s="12"/>
      <c r="L243" s="12" t="s">
        <v>366</v>
      </c>
      <c r="M243" s="12"/>
      <c r="N243" s="12" t="s">
        <v>366</v>
      </c>
      <c r="O243" s="12"/>
    </row>
    <row r="244" spans="1:16" hidden="1" x14ac:dyDescent="0.3">
      <c r="A244" s="69">
        <v>6</v>
      </c>
      <c r="B244" s="70" t="s">
        <v>277</v>
      </c>
      <c r="C244" s="121">
        <v>1</v>
      </c>
      <c r="D244" s="121"/>
      <c r="E244" s="121"/>
      <c r="F244" s="121"/>
      <c r="G244" s="71" t="s">
        <v>297</v>
      </c>
      <c r="H244" s="131"/>
      <c r="I244" s="116">
        <v>5051</v>
      </c>
      <c r="J244" s="116" t="s">
        <v>374</v>
      </c>
      <c r="K244" s="12" t="s">
        <v>375</v>
      </c>
      <c r="L244" s="12"/>
      <c r="M244" s="12" t="s">
        <v>375</v>
      </c>
      <c r="N244" s="116"/>
      <c r="O244" s="12" t="s">
        <v>375</v>
      </c>
    </row>
    <row r="245" spans="1:16" hidden="1" x14ac:dyDescent="0.3">
      <c r="A245" s="69">
        <v>7</v>
      </c>
      <c r="B245" s="70" t="s">
        <v>277</v>
      </c>
      <c r="C245" s="121">
        <v>1</v>
      </c>
      <c r="D245" s="121"/>
      <c r="E245" s="121"/>
      <c r="F245" s="121"/>
      <c r="G245" s="116" t="s">
        <v>300</v>
      </c>
      <c r="H245" s="116"/>
      <c r="I245" s="116">
        <v>5044</v>
      </c>
      <c r="J245" s="116" t="s">
        <v>374</v>
      </c>
      <c r="K245" s="12" t="s">
        <v>375</v>
      </c>
      <c r="L245" s="12"/>
      <c r="M245" s="12" t="s">
        <v>375</v>
      </c>
      <c r="N245" s="116"/>
      <c r="O245" s="12" t="s">
        <v>375</v>
      </c>
    </row>
    <row r="246" spans="1:16" hidden="1" x14ac:dyDescent="0.3">
      <c r="A246" s="69">
        <v>8</v>
      </c>
      <c r="B246" s="113" t="s">
        <v>89</v>
      </c>
      <c r="C246" s="121">
        <v>1</v>
      </c>
      <c r="D246" s="121"/>
      <c r="E246" s="121"/>
      <c r="F246" s="121"/>
      <c r="G246" s="116" t="s">
        <v>280</v>
      </c>
      <c r="H246" s="116"/>
      <c r="I246" s="116" t="s">
        <v>377</v>
      </c>
      <c r="J246" s="116" t="s">
        <v>372</v>
      </c>
      <c r="K246" s="12"/>
      <c r="L246" s="12"/>
      <c r="M246" s="12" t="s">
        <v>373</v>
      </c>
      <c r="N246" s="116"/>
      <c r="O246" s="12"/>
    </row>
    <row r="247" spans="1:16" hidden="1" x14ac:dyDescent="0.3">
      <c r="A247" s="69">
        <v>10</v>
      </c>
      <c r="B247" s="70" t="s">
        <v>277</v>
      </c>
      <c r="C247" s="121">
        <v>1</v>
      </c>
      <c r="D247" s="121"/>
      <c r="E247" s="121"/>
      <c r="F247" s="121"/>
      <c r="G247" s="71" t="s">
        <v>378</v>
      </c>
      <c r="H247" s="131"/>
      <c r="I247" s="125" t="s">
        <v>379</v>
      </c>
      <c r="J247" s="116" t="s">
        <v>380</v>
      </c>
      <c r="K247" s="12"/>
      <c r="L247" s="12"/>
      <c r="M247" s="12"/>
      <c r="N247" s="12"/>
      <c r="O247" s="12"/>
    </row>
    <row r="248" spans="1:16" hidden="1" x14ac:dyDescent="0.3">
      <c r="A248" s="69">
        <v>11</v>
      </c>
      <c r="B248" s="70" t="s">
        <v>277</v>
      </c>
      <c r="C248" s="121">
        <v>1</v>
      </c>
      <c r="D248" s="121"/>
      <c r="E248" s="121"/>
      <c r="F248" s="121"/>
      <c r="G248" s="116" t="s">
        <v>305</v>
      </c>
      <c r="H248" s="116"/>
      <c r="I248" s="125" t="s">
        <v>381</v>
      </c>
      <c r="J248" s="116" t="s">
        <v>374</v>
      </c>
      <c r="K248" s="12" t="s">
        <v>375</v>
      </c>
      <c r="L248" s="12"/>
      <c r="M248" s="12" t="s">
        <v>375</v>
      </c>
      <c r="N248" s="12"/>
      <c r="O248" s="12" t="s">
        <v>375</v>
      </c>
    </row>
    <row r="249" spans="1:16" hidden="1" x14ac:dyDescent="0.3">
      <c r="A249" s="69"/>
      <c r="B249" s="113"/>
      <c r="C249" s="121"/>
      <c r="D249" s="121"/>
      <c r="E249" s="121"/>
      <c r="F249" s="121"/>
      <c r="G249" s="170"/>
      <c r="H249" s="116"/>
      <c r="I249" s="71">
        <v>14104211</v>
      </c>
      <c r="J249" s="116" t="s">
        <v>291</v>
      </c>
      <c r="K249" s="12"/>
      <c r="L249" s="12" t="s">
        <v>382</v>
      </c>
      <c r="M249" s="12"/>
      <c r="N249" s="12"/>
      <c r="O249" s="12"/>
    </row>
    <row r="250" spans="1:16" hidden="1" x14ac:dyDescent="0.3">
      <c r="A250" s="69"/>
      <c r="B250" s="113"/>
      <c r="C250" s="121"/>
      <c r="D250" s="121"/>
      <c r="E250" s="121"/>
      <c r="F250" s="121"/>
      <c r="G250" s="170"/>
      <c r="H250" s="116"/>
      <c r="I250" s="116">
        <v>14104220</v>
      </c>
      <c r="J250" s="116" t="s">
        <v>291</v>
      </c>
      <c r="K250" s="12"/>
      <c r="L250" s="12" t="s">
        <v>382</v>
      </c>
      <c r="M250" s="12"/>
      <c r="N250" s="12"/>
      <c r="O250" s="12"/>
    </row>
    <row r="251" spans="1:16" hidden="1" x14ac:dyDescent="0.3">
      <c r="A251" s="69"/>
      <c r="B251" s="113"/>
      <c r="C251" s="121"/>
      <c r="D251" s="121"/>
      <c r="E251" s="121"/>
      <c r="F251" s="121"/>
      <c r="G251" s="185"/>
      <c r="H251" s="131"/>
      <c r="I251" s="12" t="s">
        <v>383</v>
      </c>
      <c r="J251" s="116" t="s">
        <v>365</v>
      </c>
      <c r="K251" s="12"/>
      <c r="L251" s="12" t="s">
        <v>366</v>
      </c>
      <c r="M251" s="12"/>
      <c r="N251" s="12"/>
      <c r="O251" s="12"/>
    </row>
    <row r="252" spans="1:16" hidden="1" x14ac:dyDescent="0.3">
      <c r="A252" s="69"/>
      <c r="B252" s="2"/>
      <c r="C252" s="123"/>
      <c r="D252" s="123"/>
      <c r="E252" s="123"/>
      <c r="F252" s="123"/>
      <c r="G252" s="186"/>
      <c r="H252" s="12"/>
      <c r="I252" s="12"/>
      <c r="J252" s="71" t="s">
        <v>340</v>
      </c>
      <c r="K252" s="12" t="s">
        <v>341</v>
      </c>
      <c r="L252" s="12" t="s">
        <v>341</v>
      </c>
      <c r="M252" s="12" t="s">
        <v>341</v>
      </c>
      <c r="N252" s="12" t="s">
        <v>341</v>
      </c>
      <c r="O252" s="12" t="s">
        <v>341</v>
      </c>
      <c r="P252">
        <v>26</v>
      </c>
    </row>
    <row r="253" spans="1:16" hidden="1" x14ac:dyDescent="0.3">
      <c r="A253" s="124">
        <v>1</v>
      </c>
      <c r="B253" s="121" t="s">
        <v>342</v>
      </c>
      <c r="C253" s="3">
        <v>1</v>
      </c>
      <c r="D253" s="144"/>
      <c r="E253" s="144"/>
      <c r="F253" s="144"/>
      <c r="G253" s="77" t="s">
        <v>272</v>
      </c>
      <c r="H253" s="77"/>
      <c r="I253" s="75">
        <v>415343844</v>
      </c>
      <c r="J253" s="76" t="s">
        <v>343</v>
      </c>
      <c r="K253" s="64" t="s">
        <v>344</v>
      </c>
      <c r="L253" s="64"/>
      <c r="M253" s="77"/>
      <c r="N253" s="64"/>
      <c r="O253" s="64"/>
    </row>
    <row r="254" spans="1:16" hidden="1" x14ac:dyDescent="0.3">
      <c r="A254" s="69"/>
      <c r="B254" s="113" t="s">
        <v>92</v>
      </c>
      <c r="C254" s="3">
        <v>1</v>
      </c>
      <c r="D254" s="144">
        <v>6028.51</v>
      </c>
      <c r="E254" s="3">
        <f>C254*D254</f>
        <v>6028.51</v>
      </c>
      <c r="F254" s="160"/>
      <c r="G254" s="187"/>
      <c r="H254" s="138"/>
      <c r="I254" s="75">
        <v>84233311</v>
      </c>
      <c r="J254" s="76" t="s">
        <v>384</v>
      </c>
      <c r="K254" s="64"/>
      <c r="L254" s="64" t="s">
        <v>356</v>
      </c>
      <c r="M254" s="64"/>
      <c r="N254" s="64"/>
      <c r="O254" s="64"/>
    </row>
    <row r="255" spans="1:16" hidden="1" x14ac:dyDescent="0.3">
      <c r="A255" s="69"/>
      <c r="B255" s="70"/>
      <c r="C255" s="3"/>
      <c r="D255" s="3"/>
      <c r="E255" s="160"/>
      <c r="F255" s="160"/>
      <c r="G255" s="188"/>
      <c r="H255" s="139"/>
      <c r="I255" s="75">
        <v>4048</v>
      </c>
      <c r="J255" s="126" t="s">
        <v>351</v>
      </c>
      <c r="K255" s="64"/>
      <c r="L255" s="64" t="s">
        <v>352</v>
      </c>
      <c r="M255" s="64"/>
      <c r="N255" s="64"/>
      <c r="O255" s="64"/>
    </row>
    <row r="256" spans="1:16" ht="14.4" hidden="1" customHeight="1" x14ac:dyDescent="0.3">
      <c r="A256" s="69">
        <v>4</v>
      </c>
      <c r="B256" s="113" t="s">
        <v>288</v>
      </c>
      <c r="C256" s="3">
        <v>1</v>
      </c>
      <c r="D256" s="158"/>
      <c r="E256" s="141"/>
      <c r="F256" s="159"/>
      <c r="G256" s="152"/>
      <c r="H256" s="139"/>
      <c r="I256" s="75">
        <v>14104219</v>
      </c>
      <c r="J256" s="75" t="s">
        <v>385</v>
      </c>
      <c r="K256" s="64"/>
      <c r="L256" s="64"/>
      <c r="M256" s="64"/>
      <c r="N256" s="64"/>
      <c r="O256" s="64"/>
    </row>
    <row r="257" spans="1:16" ht="14.4" hidden="1" customHeight="1" x14ac:dyDescent="0.3">
      <c r="A257" s="69">
        <v>5</v>
      </c>
      <c r="B257" s="113" t="s">
        <v>288</v>
      </c>
      <c r="C257" s="3">
        <v>1</v>
      </c>
      <c r="D257" s="158"/>
      <c r="E257" s="141"/>
      <c r="F257" s="159"/>
      <c r="G257" s="152"/>
      <c r="H257" s="139"/>
      <c r="I257" s="75">
        <v>14104221</v>
      </c>
      <c r="J257" s="75" t="s">
        <v>385</v>
      </c>
      <c r="K257" s="64"/>
      <c r="L257" s="64"/>
      <c r="M257" s="64"/>
      <c r="N257" s="64"/>
      <c r="O257" s="64"/>
    </row>
    <row r="258" spans="1:16" hidden="1" x14ac:dyDescent="0.3">
      <c r="A258" s="69"/>
      <c r="B258" s="113"/>
      <c r="C258" s="3"/>
      <c r="D258" s="3"/>
      <c r="E258" s="160"/>
      <c r="F258" s="160"/>
      <c r="G258" s="189"/>
      <c r="H258" s="140"/>
      <c r="I258" s="75">
        <v>145993</v>
      </c>
      <c r="J258" s="75" t="s">
        <v>358</v>
      </c>
      <c r="K258" s="64"/>
      <c r="L258" s="64" t="s">
        <v>359</v>
      </c>
      <c r="M258" s="64"/>
      <c r="N258" s="64"/>
      <c r="O258" s="64"/>
    </row>
    <row r="259" spans="1:16" hidden="1" x14ac:dyDescent="0.3">
      <c r="A259" s="69"/>
      <c r="B259" s="1"/>
      <c r="C259" s="70"/>
      <c r="D259" s="148"/>
      <c r="E259" s="130"/>
      <c r="F259" s="130"/>
      <c r="G259" s="165"/>
      <c r="H259" s="75"/>
      <c r="I259" s="75"/>
      <c r="J259" s="75" t="s">
        <v>386</v>
      </c>
      <c r="K259" s="64" t="s">
        <v>341</v>
      </c>
      <c r="L259" s="64" t="s">
        <v>341</v>
      </c>
      <c r="M259" s="64" t="s">
        <v>341</v>
      </c>
      <c r="N259" s="64" t="s">
        <v>341</v>
      </c>
      <c r="O259" s="64" t="s">
        <v>341</v>
      </c>
      <c r="P259">
        <v>19</v>
      </c>
    </row>
    <row r="261" spans="1:16" x14ac:dyDescent="0.3">
      <c r="C261" s="141"/>
      <c r="D261" s="141"/>
      <c r="E261" s="141"/>
      <c r="F261" s="141"/>
    </row>
  </sheetData>
  <autoFilter ref="A12:P259" xr:uid="{93B19D5E-6E92-4791-9762-07DDC9B97ACA}">
    <filterColumn colId="1">
      <filters>
        <filter val="Расходомер US -800    ЭБ"/>
      </filters>
    </filterColumn>
    <filterColumn colId="11">
      <customFilters>
        <customFilter operator="notEqual" val=" "/>
      </custom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16F5B-F145-4BB6-9938-72143296EA72}">
  <sheetPr>
    <pageSetUpPr fitToPage="1"/>
  </sheetPr>
  <dimension ref="A1:P29"/>
  <sheetViews>
    <sheetView tabSelected="1" topLeftCell="A16" workbookViewId="0">
      <selection activeCell="E28" sqref="E28"/>
    </sheetView>
  </sheetViews>
  <sheetFormatPr defaultRowHeight="14.4" x14ac:dyDescent="0.3"/>
  <cols>
    <col min="1" max="1" width="3.88671875" customWidth="1"/>
    <col min="2" max="2" width="29.33203125" customWidth="1"/>
    <col min="3" max="3" width="5" customWidth="1"/>
    <col min="4" max="4" width="4.6640625" customWidth="1"/>
    <col min="5" max="5" width="4.21875" bestFit="1" customWidth="1"/>
    <col min="6" max="6" width="4.44140625" bestFit="1" customWidth="1"/>
    <col min="7" max="7" width="6.77734375" bestFit="1" customWidth="1"/>
    <col min="8" max="8" width="4.33203125" bestFit="1" customWidth="1"/>
    <col min="9" max="9" width="4.6640625" bestFit="1" customWidth="1"/>
    <col min="10" max="10" width="6.109375" bestFit="1" customWidth="1"/>
    <col min="11" max="11" width="6" bestFit="1" customWidth="1"/>
    <col min="12" max="12" width="3.88671875" bestFit="1" customWidth="1"/>
    <col min="13" max="14" width="4.21875" bestFit="1" customWidth="1"/>
    <col min="15" max="15" width="5.44140625" bestFit="1" customWidth="1"/>
    <col min="16" max="16" width="4.21875" bestFit="1" customWidth="1"/>
  </cols>
  <sheetData>
    <row r="1" spans="1:16" ht="15.6" x14ac:dyDescent="0.3">
      <c r="A1" s="216" t="s">
        <v>411</v>
      </c>
      <c r="B1" s="216"/>
      <c r="N1" s="192" t="s">
        <v>412</v>
      </c>
    </row>
    <row r="2" spans="1:16" ht="15.6" x14ac:dyDescent="0.3">
      <c r="A2" s="193"/>
      <c r="B2" s="193"/>
      <c r="K2" s="192" t="s">
        <v>94</v>
      </c>
    </row>
    <row r="3" spans="1:16" ht="15.6" x14ac:dyDescent="0.3">
      <c r="A3" s="193"/>
      <c r="B3" s="193"/>
      <c r="K3" s="192" t="s">
        <v>413</v>
      </c>
    </row>
    <row r="4" spans="1:16" ht="15.6" x14ac:dyDescent="0.3">
      <c r="A4" s="192" t="s">
        <v>415</v>
      </c>
      <c r="B4" s="192"/>
      <c r="C4" s="192"/>
      <c r="D4" s="192"/>
      <c r="E4" s="192"/>
      <c r="F4" s="192"/>
      <c r="G4" s="192"/>
      <c r="H4" s="192"/>
      <c r="I4" s="192"/>
      <c r="J4" s="192"/>
      <c r="K4" s="194"/>
      <c r="L4" s="194"/>
      <c r="M4" s="194"/>
      <c r="N4" s="192" t="s">
        <v>414</v>
      </c>
      <c r="O4" s="192"/>
      <c r="P4" s="192"/>
    </row>
    <row r="5" spans="1:16" ht="15.6" x14ac:dyDescent="0.3">
      <c r="A5" s="192"/>
      <c r="B5" s="192"/>
      <c r="C5" s="192"/>
      <c r="D5" s="192"/>
      <c r="E5" s="192"/>
      <c r="F5" s="192"/>
      <c r="G5" s="192"/>
      <c r="H5" s="192"/>
      <c r="I5" s="192"/>
      <c r="J5" s="192"/>
      <c r="K5" s="192" t="s">
        <v>416</v>
      </c>
      <c r="L5" s="192"/>
      <c r="M5" s="192"/>
      <c r="N5" s="192"/>
      <c r="O5" s="192"/>
      <c r="P5" s="192"/>
    </row>
    <row r="6" spans="1:16" ht="15.6" x14ac:dyDescent="0.3">
      <c r="A6" s="192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</row>
    <row r="7" spans="1:16" ht="15.6" x14ac:dyDescent="0.3">
      <c r="A7" s="217" t="s">
        <v>417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</row>
    <row r="9" spans="1:16" ht="15.6" x14ac:dyDescent="0.3">
      <c r="A9" s="220" t="s">
        <v>0</v>
      </c>
      <c r="B9" s="218" t="s">
        <v>1</v>
      </c>
      <c r="C9" s="223" t="s">
        <v>14</v>
      </c>
      <c r="D9" s="223" t="s">
        <v>12</v>
      </c>
      <c r="E9" s="219" t="s">
        <v>398</v>
      </c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</row>
    <row r="10" spans="1:16" ht="15.6" x14ac:dyDescent="0.3">
      <c r="A10" s="221"/>
      <c r="B10" s="218"/>
      <c r="C10" s="224"/>
      <c r="D10" s="224"/>
      <c r="E10" s="191" t="s">
        <v>399</v>
      </c>
      <c r="F10" s="191" t="s">
        <v>400</v>
      </c>
      <c r="G10" s="191" t="s">
        <v>401</v>
      </c>
      <c r="H10" s="191" t="s">
        <v>402</v>
      </c>
      <c r="I10" s="191" t="s">
        <v>403</v>
      </c>
      <c r="J10" s="191" t="s">
        <v>404</v>
      </c>
      <c r="K10" s="191" t="s">
        <v>405</v>
      </c>
      <c r="L10" s="191" t="s">
        <v>406</v>
      </c>
      <c r="M10" s="191" t="s">
        <v>407</v>
      </c>
      <c r="N10" s="191" t="s">
        <v>408</v>
      </c>
      <c r="O10" s="191" t="s">
        <v>409</v>
      </c>
      <c r="P10" s="191" t="s">
        <v>410</v>
      </c>
    </row>
    <row r="11" spans="1:16" ht="15.6" x14ac:dyDescent="0.3">
      <c r="A11" s="222"/>
      <c r="B11" s="218"/>
      <c r="C11" s="225"/>
      <c r="D11" s="225"/>
      <c r="E11" s="191">
        <v>1</v>
      </c>
      <c r="F11" s="191">
        <v>2</v>
      </c>
      <c r="G11" s="191">
        <v>3</v>
      </c>
      <c r="H11" s="191">
        <v>4</v>
      </c>
      <c r="I11" s="191">
        <v>5</v>
      </c>
      <c r="J11" s="191">
        <v>6</v>
      </c>
      <c r="K11" s="191">
        <v>7</v>
      </c>
      <c r="L11" s="191">
        <v>8</v>
      </c>
      <c r="M11" s="191">
        <v>9</v>
      </c>
      <c r="N11" s="191">
        <v>10</v>
      </c>
      <c r="O11" s="191">
        <v>11</v>
      </c>
      <c r="P11" s="191">
        <v>12</v>
      </c>
    </row>
    <row r="12" spans="1:16" ht="15.6" x14ac:dyDescent="0.3">
      <c r="A12" s="197">
        <v>1</v>
      </c>
      <c r="B12" s="195" t="s">
        <v>393</v>
      </c>
      <c r="C12" s="198" t="s">
        <v>19</v>
      </c>
      <c r="D12" s="198">
        <v>2</v>
      </c>
      <c r="E12" s="199"/>
      <c r="F12" s="199"/>
      <c r="G12" s="199"/>
      <c r="H12" s="199"/>
      <c r="I12" s="199"/>
      <c r="J12" s="199"/>
      <c r="K12" s="199"/>
      <c r="L12" s="199">
        <v>2</v>
      </c>
      <c r="M12" s="199"/>
      <c r="N12" s="199"/>
      <c r="O12" s="199"/>
      <c r="P12" s="199"/>
    </row>
    <row r="13" spans="1:16" ht="15.6" x14ac:dyDescent="0.3">
      <c r="A13" s="197">
        <v>2</v>
      </c>
      <c r="B13" s="196" t="s">
        <v>78</v>
      </c>
      <c r="C13" s="198" t="s">
        <v>19</v>
      </c>
      <c r="D13" s="198">
        <v>1</v>
      </c>
      <c r="E13" s="199"/>
      <c r="F13" s="199"/>
      <c r="G13" s="199"/>
      <c r="H13" s="199"/>
      <c r="I13" s="199"/>
      <c r="J13" s="199">
        <v>1</v>
      </c>
      <c r="K13" s="199"/>
      <c r="L13" s="199"/>
      <c r="M13" s="199"/>
      <c r="N13" s="199"/>
      <c r="O13" s="199"/>
      <c r="P13" s="199"/>
    </row>
    <row r="14" spans="1:16" ht="15.6" x14ac:dyDescent="0.3">
      <c r="A14" s="197">
        <v>3</v>
      </c>
      <c r="B14" s="196" t="s">
        <v>79</v>
      </c>
      <c r="C14" s="198" t="s">
        <v>19</v>
      </c>
      <c r="D14" s="198">
        <v>1</v>
      </c>
      <c r="E14" s="199"/>
      <c r="F14" s="199"/>
      <c r="G14" s="199"/>
      <c r="H14" s="199"/>
      <c r="I14" s="199"/>
      <c r="J14" s="199"/>
      <c r="K14" s="199"/>
      <c r="L14" s="199">
        <v>1</v>
      </c>
      <c r="M14" s="199"/>
      <c r="N14" s="199"/>
      <c r="O14" s="199"/>
      <c r="P14" s="199"/>
    </row>
    <row r="15" spans="1:16" ht="31.2" x14ac:dyDescent="0.3">
      <c r="A15" s="197">
        <v>4</v>
      </c>
      <c r="B15" s="196" t="s">
        <v>394</v>
      </c>
      <c r="C15" s="198" t="s">
        <v>19</v>
      </c>
      <c r="D15" s="198">
        <v>2</v>
      </c>
      <c r="E15" s="199"/>
      <c r="F15" s="199"/>
      <c r="G15" s="199"/>
      <c r="H15" s="199"/>
      <c r="I15" s="199"/>
      <c r="J15" s="199">
        <v>1</v>
      </c>
      <c r="K15" s="199"/>
      <c r="L15" s="199">
        <v>1</v>
      </c>
      <c r="M15" s="199"/>
      <c r="N15" s="199"/>
      <c r="O15" s="199"/>
      <c r="P15" s="199"/>
    </row>
    <row r="16" spans="1:16" ht="46.8" x14ac:dyDescent="0.3">
      <c r="A16" s="197">
        <v>5</v>
      </c>
      <c r="B16" s="196" t="s">
        <v>117</v>
      </c>
      <c r="C16" s="198" t="s">
        <v>19</v>
      </c>
      <c r="D16" s="198">
        <v>1</v>
      </c>
      <c r="E16" s="199"/>
      <c r="F16" s="199"/>
      <c r="G16" s="199"/>
      <c r="H16" s="199"/>
      <c r="I16" s="199"/>
      <c r="J16" s="199"/>
      <c r="K16" s="199"/>
      <c r="L16" s="199">
        <v>1</v>
      </c>
      <c r="M16" s="199"/>
      <c r="N16" s="199"/>
      <c r="O16" s="199"/>
      <c r="P16" s="199"/>
    </row>
    <row r="17" spans="1:16" ht="15.6" x14ac:dyDescent="0.3">
      <c r="A17" s="197">
        <v>6</v>
      </c>
      <c r="B17" s="196" t="s">
        <v>10</v>
      </c>
      <c r="C17" s="198" t="s">
        <v>19</v>
      </c>
      <c r="D17" s="198">
        <v>2</v>
      </c>
      <c r="E17" s="199"/>
      <c r="F17" s="199"/>
      <c r="G17" s="199"/>
      <c r="H17" s="199"/>
      <c r="I17" s="199">
        <v>2</v>
      </c>
      <c r="J17" s="199"/>
      <c r="K17" s="199"/>
      <c r="L17" s="199"/>
      <c r="M17" s="199"/>
      <c r="N17" s="199"/>
      <c r="O17" s="199"/>
      <c r="P17" s="199"/>
    </row>
    <row r="18" spans="1:16" ht="31.2" x14ac:dyDescent="0.3">
      <c r="A18" s="197">
        <v>7</v>
      </c>
      <c r="B18" s="196" t="s">
        <v>2</v>
      </c>
      <c r="C18" s="198" t="s">
        <v>19</v>
      </c>
      <c r="D18" s="198">
        <v>2</v>
      </c>
      <c r="E18" s="199"/>
      <c r="F18" s="199"/>
      <c r="G18" s="199"/>
      <c r="H18" s="199"/>
      <c r="I18" s="199"/>
      <c r="J18" s="199"/>
      <c r="K18" s="199">
        <v>2</v>
      </c>
      <c r="L18" s="199"/>
      <c r="M18" s="199"/>
      <c r="N18" s="199"/>
      <c r="O18" s="199"/>
      <c r="P18" s="199"/>
    </row>
    <row r="19" spans="1:16" ht="31.2" x14ac:dyDescent="0.3">
      <c r="A19" s="197">
        <v>8</v>
      </c>
      <c r="B19" s="196" t="s">
        <v>3</v>
      </c>
      <c r="C19" s="198" t="s">
        <v>19</v>
      </c>
      <c r="D19" s="198">
        <v>1</v>
      </c>
      <c r="E19" s="199"/>
      <c r="F19" s="199"/>
      <c r="G19" s="199"/>
      <c r="H19" s="199"/>
      <c r="I19" s="199"/>
      <c r="J19" s="199"/>
      <c r="K19" s="199">
        <v>1</v>
      </c>
      <c r="L19" s="199"/>
      <c r="M19" s="199"/>
      <c r="N19" s="199"/>
      <c r="O19" s="199"/>
      <c r="P19" s="199"/>
    </row>
    <row r="20" spans="1:16" ht="31.2" x14ac:dyDescent="0.3">
      <c r="A20" s="197">
        <v>9</v>
      </c>
      <c r="B20" s="196" t="s">
        <v>4</v>
      </c>
      <c r="C20" s="198" t="s">
        <v>19</v>
      </c>
      <c r="D20" s="198">
        <v>4</v>
      </c>
      <c r="E20" s="199"/>
      <c r="F20" s="199"/>
      <c r="G20" s="199"/>
      <c r="H20" s="199"/>
      <c r="I20" s="199"/>
      <c r="J20" s="199">
        <v>4</v>
      </c>
      <c r="K20" s="199"/>
      <c r="L20" s="199"/>
      <c r="M20" s="199"/>
      <c r="N20" s="199"/>
      <c r="O20" s="199"/>
      <c r="P20" s="199"/>
    </row>
    <row r="21" spans="1:16" ht="15.6" x14ac:dyDescent="0.3">
      <c r="A21" s="197">
        <v>10</v>
      </c>
      <c r="B21" s="196" t="s">
        <v>397</v>
      </c>
      <c r="C21" s="198" t="s">
        <v>19</v>
      </c>
      <c r="D21" s="198">
        <v>1</v>
      </c>
      <c r="E21" s="199"/>
      <c r="F21" s="199"/>
      <c r="G21" s="199"/>
      <c r="H21" s="199"/>
      <c r="I21" s="199"/>
      <c r="J21" s="199">
        <v>1</v>
      </c>
      <c r="K21" s="199"/>
      <c r="L21" s="199"/>
      <c r="M21" s="199"/>
      <c r="N21" s="199"/>
      <c r="O21" s="199"/>
      <c r="P21" s="199"/>
    </row>
    <row r="22" spans="1:16" ht="31.2" x14ac:dyDescent="0.3">
      <c r="A22" s="197">
        <v>11</v>
      </c>
      <c r="B22" s="196" t="s">
        <v>30</v>
      </c>
      <c r="C22" s="198" t="s">
        <v>19</v>
      </c>
      <c r="D22" s="198">
        <v>3</v>
      </c>
      <c r="E22" s="199"/>
      <c r="F22" s="199"/>
      <c r="G22" s="199"/>
      <c r="H22" s="199"/>
      <c r="I22" s="199"/>
      <c r="J22" s="199">
        <v>2</v>
      </c>
      <c r="K22" s="199"/>
      <c r="L22" s="199"/>
      <c r="M22" s="199">
        <v>1</v>
      </c>
      <c r="N22" s="199"/>
      <c r="O22" s="199"/>
      <c r="P22" s="199"/>
    </row>
    <row r="23" spans="1:16" ht="31.2" x14ac:dyDescent="0.3">
      <c r="A23" s="197">
        <v>12</v>
      </c>
      <c r="B23" s="196" t="s">
        <v>31</v>
      </c>
      <c r="C23" s="198" t="s">
        <v>19</v>
      </c>
      <c r="D23" s="198">
        <v>3</v>
      </c>
      <c r="E23" s="199"/>
      <c r="F23" s="199"/>
      <c r="G23" s="199"/>
      <c r="H23" s="199"/>
      <c r="I23" s="199"/>
      <c r="J23" s="199">
        <v>2</v>
      </c>
      <c r="K23" s="199"/>
      <c r="L23" s="199"/>
      <c r="M23" s="199">
        <v>1</v>
      </c>
      <c r="N23" s="199"/>
      <c r="O23" s="199"/>
      <c r="P23" s="199"/>
    </row>
    <row r="24" spans="1:16" ht="15.6" x14ac:dyDescent="0.3">
      <c r="A24" s="197">
        <v>13</v>
      </c>
      <c r="B24" s="196" t="s">
        <v>51</v>
      </c>
      <c r="C24" s="198" t="s">
        <v>19</v>
      </c>
      <c r="D24" s="198">
        <v>30</v>
      </c>
      <c r="E24" s="199"/>
      <c r="F24" s="199"/>
      <c r="G24" s="199"/>
      <c r="H24" s="199"/>
      <c r="I24" s="199"/>
      <c r="J24" s="199">
        <v>30</v>
      </c>
      <c r="K24" s="199"/>
      <c r="L24" s="199"/>
      <c r="M24" s="199"/>
      <c r="N24" s="199"/>
      <c r="O24" s="199"/>
      <c r="P24" s="199"/>
    </row>
    <row r="25" spans="1:16" ht="13.8" customHeight="1" x14ac:dyDescent="0.3">
      <c r="A25" s="227">
        <v>14</v>
      </c>
      <c r="B25" s="233" t="s">
        <v>72</v>
      </c>
      <c r="C25" s="198" t="s">
        <v>19</v>
      </c>
      <c r="D25" s="198">
        <v>2</v>
      </c>
      <c r="E25" s="64"/>
      <c r="F25" s="64"/>
      <c r="G25" s="64"/>
      <c r="H25" s="64"/>
      <c r="I25" s="64"/>
      <c r="J25" s="64"/>
      <c r="K25" s="226">
        <v>1</v>
      </c>
      <c r="L25" s="226">
        <v>1</v>
      </c>
      <c r="M25" s="64"/>
      <c r="N25" s="64"/>
      <c r="O25" s="64"/>
      <c r="P25" s="64"/>
    </row>
    <row r="26" spans="1:16" ht="15.6" x14ac:dyDescent="0.3">
      <c r="A26" s="228"/>
      <c r="B26" s="229"/>
      <c r="C26" s="230"/>
      <c r="D26" s="230"/>
      <c r="E26" s="231"/>
      <c r="F26" s="231"/>
      <c r="G26" s="231"/>
      <c r="H26" s="231"/>
      <c r="I26" s="231"/>
      <c r="J26" s="231"/>
      <c r="K26" s="232"/>
      <c r="L26" s="232"/>
      <c r="M26" s="231"/>
      <c r="N26" s="231"/>
      <c r="O26" s="231"/>
      <c r="P26" s="231"/>
    </row>
    <row r="27" spans="1:16" ht="15.6" x14ac:dyDescent="0.3">
      <c r="A27" s="228"/>
      <c r="B27" s="229"/>
      <c r="C27" s="230"/>
      <c r="D27" s="230"/>
      <c r="E27" s="231"/>
      <c r="F27" s="231"/>
      <c r="G27" s="231"/>
      <c r="H27" s="231"/>
      <c r="I27" s="231"/>
      <c r="J27" s="231"/>
      <c r="K27" s="232"/>
      <c r="L27" s="232"/>
      <c r="M27" s="231"/>
      <c r="N27" s="231"/>
      <c r="O27" s="231"/>
      <c r="P27" s="231"/>
    </row>
    <row r="28" spans="1:16" ht="15.6" x14ac:dyDescent="0.3">
      <c r="A28" s="228"/>
      <c r="B28" s="229"/>
      <c r="C28" s="230"/>
      <c r="D28" s="230"/>
      <c r="E28" s="231"/>
      <c r="F28" s="231"/>
      <c r="G28" s="231"/>
      <c r="H28" s="231"/>
      <c r="I28" s="231"/>
      <c r="J28" s="231"/>
      <c r="K28" s="232"/>
      <c r="L28" s="232"/>
      <c r="M28" s="231"/>
      <c r="N28" s="231"/>
      <c r="O28" s="231"/>
      <c r="P28" s="231"/>
    </row>
    <row r="29" spans="1:16" ht="15.6" x14ac:dyDescent="0.3">
      <c r="B29" s="200" t="s">
        <v>418</v>
      </c>
      <c r="H29" s="192" t="s">
        <v>419</v>
      </c>
    </row>
  </sheetData>
  <autoFilter ref="A9:P24" xr:uid="{2E816F5B-F145-4BB6-9938-72143296EA72}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7">
    <mergeCell ref="A1:B1"/>
    <mergeCell ref="A7:P7"/>
    <mergeCell ref="B9:B11"/>
    <mergeCell ref="E9:P9"/>
    <mergeCell ref="A9:A11"/>
    <mergeCell ref="C9:C11"/>
    <mergeCell ref="D9:D11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2021г.</vt:lpstr>
      <vt:lpstr>2022г.</vt:lpstr>
      <vt:lpstr>Приборы</vt:lpstr>
      <vt:lpstr>График поверки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2022-04-12T09:53:24Z</dcterms:modified>
</cp:coreProperties>
</file>